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CTA PUBLICA ANUAL 2024\"/>
    </mc:Choice>
  </mc:AlternateContent>
  <xr:revisionPtr revIDLastSave="0" documentId="13_ncr:1_{E8658519-5DE5-41E4-B5A9-D6B243D5BB8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8" i="6"/>
  <c r="C21" i="6" s="1"/>
  <c r="D136" i="5"/>
  <c r="C136" i="5"/>
  <c r="D44" i="5"/>
  <c r="C44" i="5"/>
  <c r="C18" i="7"/>
  <c r="A3" i="8" l="1"/>
  <c r="H2" i="8"/>
  <c r="H1" i="8"/>
  <c r="C31" i="7"/>
  <c r="C8" i="7"/>
  <c r="C40" i="7" s="1"/>
  <c r="E2" i="5"/>
  <c r="E1" i="5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A3" i="3"/>
  <c r="E2" i="3"/>
  <c r="E1" i="3"/>
  <c r="E14" i="2"/>
  <c r="F14" i="2" s="1"/>
  <c r="G14" i="2" s="1"/>
  <c r="A3" i="2"/>
  <c r="H2" i="2"/>
  <c r="H1" i="2"/>
  <c r="A1" i="7" l="1"/>
  <c r="A3" i="7"/>
  <c r="A3" i="6"/>
  <c r="A3" i="5"/>
  <c r="A3" i="4"/>
</calcChain>
</file>

<file path=xl/sharedStrings.xml><?xml version="1.0" encoding="utf-8"?>
<sst xmlns="http://schemas.openxmlformats.org/spreadsheetml/2006/main" count="863" uniqueCount="598">
  <si>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</si>
  <si>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</si>
  <si>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</si>
  <si>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</si>
  <si>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</si>
  <si>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</si>
  <si>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</si>
  <si>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</si>
  <si>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</si>
  <si>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</si>
  <si>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</si>
  <si>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</si>
  <si>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</si>
  <si>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</si>
  <si>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</si>
  <si>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</si>
  <si>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</si>
  <si>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</si>
  <si>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</si>
  <si>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</si>
  <si>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</si>
  <si>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</si>
  <si>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</si>
  <si>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</si>
  <si>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</si>
  <si>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</si>
  <si>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</si>
  <si>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</si>
  <si>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</si>
  <si>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</si>
  <si>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</si>
  <si>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</si>
  <si>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</si>
  <si>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</si>
  <si>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</si>
  <si>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</si>
  <si>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</si>
  <si>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</si>
  <si>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</si>
  <si>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</si>
  <si>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</si>
  <si>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</si>
  <si>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</si>
  <si>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</si>
  <si>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</si>
  <si>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</si>
  <si>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</si>
  <si>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</si>
  <si>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</si>
  <si>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</si>
  <si>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</si>
  <si>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</si>
  <si>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</si>
  <si>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</si>
  <si>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</si>
  <si>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</si>
  <si>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</si>
  <si>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</si>
  <si>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</si>
  <si>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</si>
  <si>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</si>
  <si>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</si>
  <si>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</si>
  <si>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</si>
  <si>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</si>
  <si>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</si>
  <si>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</si>
  <si>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</si>
  <si>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</si>
  <si>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</si>
  <si>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</si>
  <si>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</si>
  <si>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</si>
  <si>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</si>
  <si>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</si>
  <si>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</si>
  <si>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</si>
  <si>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</si>
  <si>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</si>
  <si>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</si>
  <si>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</si>
  <si>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</si>
  <si>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</si>
  <si>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</si>
  <si>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</si>
  <si>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</si>
  <si>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</si>
  <si>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</si>
  <si>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</si>
  <si>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</si>
  <si>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</si>
  <si>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</si>
  <si>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</si>
  <si>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</si>
  <si>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</si>
  <si>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</si>
  <si>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</si>
  <si>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</si>
  <si>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</si>
  <si>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</si>
  <si>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</si>
  <si>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</si>
  <si>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</si>
  <si>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</si>
  <si>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</si>
  <si>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</si>
  <si>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</si>
  <si>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</si>
  <si>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</si>
  <si>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</si>
  <si>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</si>
  <si>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</si>
  <si>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</si>
  <si>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</si>
  <si>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</si>
  <si>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</si>
  <si>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</si>
  <si>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</si>
  <si>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</si>
  <si>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</si>
  <si>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</si>
  <si>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</si>
  <si>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</si>
  <si>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</si>
  <si>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</si>
  <si>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</si>
  <si>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</si>
  <si>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</si>
  <si>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</si>
  <si>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</si>
  <si>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</si>
  <si>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</si>
  <si>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</si>
  <si>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</si>
  <si>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</si>
  <si>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</si>
  <si>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</si>
  <si>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</si>
  <si>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</si>
  <si>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</si>
  <si>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</si>
  <si>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</si>
  <si>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</si>
  <si>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</si>
  <si>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</si>
  <si>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</si>
  <si>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</si>
  <si>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</si>
  <si>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</si>
  <si>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</si>
  <si>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</si>
  <si>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</si>
  <si>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</si>
  <si>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</si>
  <si>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</si>
  <si>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</si>
  <si>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</si>
  <si>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</si>
  <si>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</si>
  <si>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</si>
  <si>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</si>
  <si>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</si>
  <si>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</si>
  <si>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</si>
  <si>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</si>
  <si>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</si>
  <si>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</si>
  <si>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</si>
  <si>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</si>
  <si>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</si>
  <si>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</si>
  <si>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</si>
  <si>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</si>
  <si>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</si>
  <si>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</si>
  <si>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</si>
  <si>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</si>
  <si>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</si>
  <si>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</si>
  <si>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</si>
  <si>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</si>
  <si>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</si>
  <si>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</si>
  <si>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</si>
  <si>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</si>
  <si>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</si>
  <si>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</si>
  <si>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</si>
  <si>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</si>
  <si>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</si>
  <si>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</si>
  <si>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</si>
  <si>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</si>
  <si>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</si>
  <si>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</si>
  <si>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</si>
  <si>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</si>
  <si>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</si>
  <si>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</si>
  <si>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</si>
  <si>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</si>
  <si>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</si>
  <si>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</si>
  <si>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</si>
  <si>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</si>
  <si>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</si>
  <si>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</si>
  <si>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</si>
  <si>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</si>
  <si>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</si>
  <si>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</si>
  <si>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</si>
  <si>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</si>
  <si>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</si>
  <si>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</si>
  <si>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</si>
  <si>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</si>
  <si>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</si>
  <si>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</si>
  <si>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</si>
  <si>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</si>
  <si>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</si>
  <si>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</si>
  <si>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</si>
  <si>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</si>
  <si>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</si>
  <si>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</si>
  <si>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</si>
  <si>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</si>
  <si>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</si>
  <si>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</si>
  <si>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</si>
  <si>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</si>
  <si>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</si>
  <si>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</si>
  <si>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</si>
  <si>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</si>
  <si>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</si>
  <si>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</si>
  <si>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</si>
  <si>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</si>
  <si>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</si>
  <si>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</si>
  <si>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</si>
  <si>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</si>
  <si>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</si>
  <si>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</si>
  <si>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</si>
  <si>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</si>
  <si>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</si>
  <si>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</si>
  <si>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</si>
  <si>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</si>
  <si>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</si>
  <si>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</si>
  <si>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</si>
  <si>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</si>
  <si>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</si>
  <si>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</si>
  <si>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</si>
  <si>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</si>
  <si>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</si>
  <si>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</si>
  <si>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</si>
  <si>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</si>
  <si>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</si>
  <si>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</si>
  <si>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</si>
  <si>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</si>
  <si>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</si>
  <si>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</si>
  <si>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</si>
  <si>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</si>
  <si>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</si>
  <si>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</si>
  <si>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</si>
  <si>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</si>
  <si>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</si>
  <si>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</si>
  <si>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</si>
  <si>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</si>
  <si>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</si>
  <si>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</si>
  <si>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</si>
  <si>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</si>
  <si>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</si>
  <si>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</si>
  <si>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</si>
  <si>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</si>
  <si>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</si>
  <si>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</si>
  <si>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</si>
  <si>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</si>
  <si>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</si>
  <si>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</si>
  <si>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</si>
  <si>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</si>
  <si>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</si>
  <si>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</si>
  <si>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</si>
  <si>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</si>
  <si>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</si>
  <si>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</si>
  <si>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</si>
  <si>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</si>
  <si>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</si>
  <si>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</si>
  <si>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</si>
  <si>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</si>
  <si>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</si>
  <si>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</si>
  <si>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</si>
  <si>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</si>
  <si>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</si>
  <si>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</si>
  <si>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</si>
  <si>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</si>
  <si>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</si>
  <si>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</si>
  <si>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</si>
  <si>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</si>
  <si>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</si>
  <si>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</si>
  <si>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</si>
  <si>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</si>
  <si>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</si>
  <si>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</si>
  <si>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</si>
  <si>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</si>
  <si>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</si>
  <si>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</si>
  <si>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</si>
  <si>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</si>
  <si>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</si>
  <si>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</si>
  <si>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</si>
  <si>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</si>
  <si>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</si>
  <si>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</si>
  <si>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</si>
  <si>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</si>
  <si>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</si>
  <si>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</si>
  <si>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</si>
  <si>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</si>
  <si>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</si>
  <si>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</si>
  <si>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</si>
  <si>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</si>
  <si>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</si>
  <si>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</si>
  <si>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</si>
  <si>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</si>
  <si>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</si>
  <si>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</si>
  <si>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</si>
  <si>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</si>
  <si>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</si>
  <si>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</si>
  <si>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</si>
  <si>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</si>
  <si>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</si>
  <si>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</si>
  <si>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</si>
  <si>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</si>
  <si>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</si>
  <si>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</si>
  <si>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</si>
  <si>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</si>
  <si>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</si>
  <si>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</si>
  <si>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</si>
  <si>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</si>
  <si>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</si>
  <si>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</si>
  <si>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</si>
  <si>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</si>
  <si>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</si>
  <si>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</si>
  <si>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</si>
  <si>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</si>
  <si>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</si>
  <si>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</si>
  <si>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</si>
  <si>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</si>
  <si>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</si>
  <si>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</si>
  <si>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</si>
  <si>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</si>
  <si>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</si>
  <si>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</si>
  <si>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</si>
  <si>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</si>
  <si>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</si>
  <si>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</si>
  <si>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</si>
  <si>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</si>
  <si>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</si>
  <si>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</si>
  <si>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</si>
  <si>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</si>
  <si>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</si>
  <si>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</si>
  <si>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</si>
  <si>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</si>
  <si>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</si>
  <si>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</si>
  <si>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</si>
  <si>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</si>
  <si>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</si>
  <si>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</si>
  <si>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</si>
  <si>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</si>
  <si>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</si>
  <si>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</si>
  <si>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</si>
  <si>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</si>
  <si>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</si>
  <si>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</si>
  <si>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</si>
  <si>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</si>
  <si>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</si>
  <si>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</si>
  <si>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</si>
  <si>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</si>
  <si>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</si>
  <si>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</si>
  <si>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</si>
  <si>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</si>
  <si>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</si>
  <si>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</si>
  <si>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</si>
  <si>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</si>
  <si>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</si>
  <si>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</si>
  <si>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</si>
  <si>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</si>
  <si>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</si>
  <si>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</si>
  <si>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</si>
  <si>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</si>
  <si>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</si>
  <si>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</si>
  <si>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</si>
  <si>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</si>
  <si>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</si>
  <si>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</si>
  <si>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</si>
  <si>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</si>
  <si>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</si>
  <si>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</si>
  <si>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</si>
  <si>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</si>
  <si>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</si>
  <si>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</si>
  <si>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</si>
  <si>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</si>
  <si>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</si>
  <si>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</si>
  <si>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</si>
  <si>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</si>
  <si>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</si>
  <si>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</si>
  <si>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</si>
  <si>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</si>
  <si>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</si>
  <si>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</si>
  <si>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</si>
  <si>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</si>
  <si>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</si>
  <si>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</si>
  <si>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</si>
  <si>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</si>
  <si>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</si>
  <si>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</si>
  <si>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</si>
  <si>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</si>
  <si>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</si>
  <si>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</si>
  <si>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</si>
  <si>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</si>
  <si>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</si>
  <si>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</si>
  <si>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</si>
  <si>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</si>
  <si>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</si>
  <si>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</si>
  <si>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</si>
  <si>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</si>
  <si>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</si>
  <si>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</si>
  <si>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</si>
  <si>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</si>
  <si>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</si>
  <si>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</si>
  <si>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</si>
  <si>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</si>
  <si>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</si>
  <si>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</si>
  <si>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</si>
  <si>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</si>
  <si>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</si>
  <si>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</si>
  <si>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</si>
  <si>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</si>
  <si>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</si>
  <si>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</si>
  <si>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</si>
  <si>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</si>
  <si>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</si>
  <si>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</si>
  <si>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</si>
  <si>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</si>
  <si>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</si>
  <si>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</si>
  <si>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</si>
  <si>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</si>
  <si>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</si>
  <si>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</si>
  <si>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</si>
  <si>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</si>
  <si>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</si>
  <si>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</si>
  <si>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</si>
  <si>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</si>
  <si>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</si>
  <si>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</si>
  <si>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</si>
  <si>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</si>
  <si>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</si>
  <si>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</si>
  <si>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</si>
  <si>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</si>
  <si>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</si>
  <si>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</si>
  <si>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</si>
  <si>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</si>
  <si>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</si>
  <si>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</si>
  <si>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</si>
  <si>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</si>
  <si>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</si>
  <si>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</si>
  <si>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</si>
  <si>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</si>
  <si>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</si>
  <si>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</si>
  <si>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</si>
  <si>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</si>
  <si>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</si>
  <si>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</si>
  <si>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</si>
  <si>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</si>
  <si>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</si>
  <si>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</si>
  <si>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</si>
  <si>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</si>
  <si>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</si>
  <si>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</si>
  <si>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</si>
  <si>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</si>
  <si>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</si>
  <si>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</si>
  <si>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</si>
  <si>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</si>
  <si>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</si>
  <si>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</si>
  <si>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</si>
  <si>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</si>
  <si>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</si>
  <si>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</si>
  <si>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</si>
  <si>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</si>
  <si>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</si>
  <si>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</si>
  <si>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</si>
  <si>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</si>
  <si>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</si>
  <si>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</si>
  <si>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</si>
  <si>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</si>
  <si>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</si>
  <si>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</si>
  <si>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</si>
  <si>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</si>
  <si>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INTEGRAL DE ASEO PUBLICO DE LEON GUANAJUATO</t>
  </si>
  <si>
    <t xml:space="preserve">Director General                                                                          </t>
  </si>
  <si>
    <t xml:space="preserve">                  Director de Desarrollo Institucional y Admón                  </t>
  </si>
  <si>
    <t>Lic. Fernando Trujillo Jiménez</t>
  </si>
  <si>
    <t xml:space="preserve">                    C.P. Héctor Rodrigo Gutiérrez Martín</t>
  </si>
  <si>
    <t>SISTEMA NTEGRAL DE ASEO PUBLICO DE LEON GUANAJUATO</t>
  </si>
  <si>
    <t>Director General</t>
  </si>
  <si>
    <t xml:space="preserve">                                                                                    Director de Desarrollo Institucional y Admón</t>
  </si>
  <si>
    <t xml:space="preserve">                                                                                                 C.P. Héctor Rodrigo Gutiérrez Martín</t>
  </si>
  <si>
    <t>SISTEMA DE ASEO PUBLICO DE LEON GUANAJUATO</t>
  </si>
  <si>
    <t>Director de Desarrollo Institucional y Addmón.</t>
  </si>
  <si>
    <t>C.P. Héctor Rodrigo Gutiérrez Martín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</si>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</sst>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3" fillId="0" borderId="9"/>
    <xf numFmtId="0" fontId="16" fillId="0" borderId="9"/>
    <xf numFmtId="0" fontId="13" fillId="0" borderId="9"/>
    <xf numFmtId="0" fontId="1" fillId="0" borderId="9"/>
  </cellStyleXfs>
  <cellXfs count="14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6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5" fillId="0" borderId="9" xfId="2" applyFont="1"/>
    <xf numFmtId="43" fontId="15" fillId="0" borderId="27" xfId="1" applyFont="1" applyBorder="1" applyAlignment="1">
      <alignment horizontal="right"/>
    </xf>
    <xf numFmtId="4" fontId="15" fillId="0" borderId="27" xfId="1" applyNumberFormat="1" applyFont="1" applyBorder="1" applyAlignment="1">
      <alignment horizontal="right"/>
    </xf>
    <xf numFmtId="0" fontId="17" fillId="0" borderId="9" xfId="3" applyFont="1" applyAlignment="1" applyProtection="1">
      <alignment vertical="top" wrapText="1"/>
      <protection locked="0"/>
    </xf>
    <xf numFmtId="0" fontId="17" fillId="0" borderId="9" xfId="3" applyFont="1" applyAlignment="1" applyProtection="1">
      <alignment vertical="top"/>
      <protection locked="0"/>
    </xf>
    <xf numFmtId="0" fontId="15" fillId="0" borderId="9" xfId="4" applyFont="1"/>
    <xf numFmtId="4" fontId="17" fillId="0" borderId="27" xfId="5" applyNumberFormat="1" applyFont="1" applyBorder="1" applyAlignment="1">
      <alignment horizontal="right" vertical="center" wrapText="1" indent="1"/>
    </xf>
    <xf numFmtId="4" fontId="17" fillId="0" borderId="27" xfId="5" applyNumberFormat="1" applyFont="1" applyBorder="1" applyAlignment="1">
      <alignment horizontal="right" vertical="center" indent="1"/>
    </xf>
    <xf numFmtId="4" fontId="14" fillId="9" borderId="27" xfId="5" applyNumberFormat="1" applyFont="1" applyFill="1" applyBorder="1" applyAlignment="1">
      <alignment horizontal="right" vertical="center"/>
    </xf>
    <xf numFmtId="0" fontId="18" fillId="0" borderId="9" xfId="5" applyFont="1"/>
    <xf numFmtId="4" fontId="15" fillId="0" borderId="27" xfId="5" applyNumberFormat="1" applyFont="1" applyBorder="1" applyAlignment="1">
      <alignment horizontal="right" vertical="center" wrapText="1" indent="1"/>
    </xf>
    <xf numFmtId="4" fontId="14" fillId="9" borderId="27" xfId="5" applyNumberFormat="1" applyFont="1" applyFill="1" applyBorder="1" applyAlignment="1">
      <alignment horizontal="right" vertical="center" wrapText="1" indent="1"/>
    </xf>
    <xf numFmtId="4" fontId="15" fillId="0" borderId="9" xfId="2" applyNumberFormat="1" applyFont="1"/>
    <xf numFmtId="4" fontId="14" fillId="0" borderId="9" xfId="2" applyNumberFormat="1" applyFont="1"/>
    <xf numFmtId="4" fontId="15" fillId="0" borderId="9" xfId="4" applyNumberFormat="1" applyFont="1"/>
    <xf numFmtId="4" fontId="20" fillId="0" borderId="9" xfId="4" applyNumberFormat="1" applyFont="1"/>
    <xf numFmtId="4" fontId="17" fillId="0" borderId="9" xfId="4" applyNumberFormat="1" applyFont="1"/>
    <xf numFmtId="0" fontId="14" fillId="0" borderId="33" xfId="5" applyFont="1" applyBorder="1" applyAlignment="1">
      <alignment horizontal="right" vertical="center"/>
    </xf>
    <xf numFmtId="4" fontId="14" fillId="0" borderId="27" xfId="5" applyNumberFormat="1" applyFont="1" applyBorder="1" applyAlignment="1">
      <alignment horizontal="right" vertical="center" wrapText="1" indent="1"/>
    </xf>
    <xf numFmtId="4" fontId="15" fillId="0" borderId="33" xfId="5" applyNumberFormat="1" applyFont="1" applyBorder="1" applyAlignment="1">
      <alignment horizontal="right" vertical="center" wrapText="1" indent="1"/>
    </xf>
    <xf numFmtId="4" fontId="15" fillId="0" borderId="27" xfId="5" applyNumberFormat="1" applyFont="1" applyBorder="1" applyAlignment="1">
      <alignment horizontal="right" vertical="center" indent="1"/>
    </xf>
    <xf numFmtId="4" fontId="15" fillId="0" borderId="29" xfId="5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4" fillId="8" borderId="9" xfId="4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0" fillId="8" borderId="9" xfId="4" applyFont="1" applyFill="1" applyAlignment="1">
      <alignment horizontal="center" vertical="center"/>
    </xf>
    <xf numFmtId="0" fontId="15" fillId="0" borderId="9" xfId="4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4" fillId="8" borderId="9" xfId="2" applyFont="1" applyFill="1" applyAlignment="1">
      <alignment horizontal="center" vertical="center"/>
    </xf>
    <xf numFmtId="0" fontId="15" fillId="0" borderId="9" xfId="2" applyFont="1"/>
    <xf numFmtId="0" fontId="15" fillId="0" borderId="9" xfId="2" applyFont="1" applyAlignment="1">
      <alignment vertical="center"/>
    </xf>
    <xf numFmtId="0" fontId="19" fillId="9" borderId="28" xfId="5" applyFon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19" fillId="9" borderId="31" xfId="5" applyFont="1" applyFill="1" applyBorder="1" applyAlignment="1">
      <alignment horizontal="center" vertical="center"/>
    </xf>
    <xf numFmtId="0" fontId="18" fillId="0" borderId="9" xfId="5" applyFont="1" applyAlignment="1">
      <alignment vertical="center"/>
    </xf>
    <xf numFmtId="0" fontId="0" fillId="0" borderId="32" xfId="0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6">
    <cellStyle name="Millares" xfId="1" builtinId="3"/>
    <cellStyle name="Normal" xfId="0" builtinId="0"/>
    <cellStyle name="Normal 2 2" xfId="3" xr:uid="{45CA0E6A-1F9B-44CD-982D-C29500EAE041}"/>
    <cellStyle name="Normal 2 3" xfId="2" xr:uid="{37DB5822-E16F-4245-B2B8-20AC49D596EF}"/>
    <cellStyle name="Normal 3 2 2" xfId="5" xr:uid="{D49697EE-B9E6-4AC9-9680-25B515B39394}"/>
    <cellStyle name="Normal 3 3" xfId="4" xr:uid="{2C2C35BF-B0BF-4B95-A658-1A367464B7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8"/>
  <sheetViews>
    <sheetView workbookViewId="0">
      <selection activeCell="D48" sqref="A1:D4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2"/>
      <c r="B1" s="32" t="s">
        <v>585</v>
      </c>
      <c r="C1" s="63" t="s">
        <v>0</v>
      </c>
      <c r="D1" s="64">
        <v>2024</v>
      </c>
    </row>
    <row r="2" spans="1:4" ht="11.25" customHeight="1" x14ac:dyDescent="0.25">
      <c r="A2" s="33"/>
      <c r="B2" s="33" t="s">
        <v>1</v>
      </c>
      <c r="C2" s="65" t="s">
        <v>2</v>
      </c>
      <c r="D2" s="66" t="s">
        <v>3</v>
      </c>
    </row>
    <row r="3" spans="1:4" ht="11.25" customHeight="1" x14ac:dyDescent="0.25">
      <c r="A3" s="33"/>
      <c r="B3" s="33" t="s">
        <v>597</v>
      </c>
      <c r="C3" s="65" t="s">
        <v>4</v>
      </c>
      <c r="D3" s="67">
        <v>4</v>
      </c>
    </row>
    <row r="4" spans="1:4" ht="11.25" customHeight="1" x14ac:dyDescent="0.25">
      <c r="A4" s="34"/>
      <c r="B4" s="34" t="s">
        <v>5</v>
      </c>
      <c r="C4" s="68"/>
      <c r="D4" s="69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4" ht="9.75" customHeight="1" x14ac:dyDescent="0.25">
      <c r="A35" s="9" t="s">
        <v>56</v>
      </c>
      <c r="B35" s="70" t="s">
        <v>57</v>
      </c>
    </row>
    <row r="36" spans="1:4" ht="9.75" customHeight="1" x14ac:dyDescent="0.25">
      <c r="A36" s="9" t="s">
        <v>58</v>
      </c>
      <c r="B36" s="70" t="s">
        <v>59</v>
      </c>
    </row>
    <row r="37" spans="1:4" ht="9.75" customHeight="1" x14ac:dyDescent="0.25">
      <c r="A37" s="6"/>
      <c r="B37" s="10"/>
    </row>
    <row r="38" spans="1:4" ht="9.75" customHeight="1" x14ac:dyDescent="0.25">
      <c r="A38" s="6"/>
      <c r="B38" s="7" t="s">
        <v>60</v>
      </c>
    </row>
    <row r="39" spans="1:4" ht="9.75" customHeight="1" x14ac:dyDescent="0.25">
      <c r="A39" s="6" t="s">
        <v>61</v>
      </c>
      <c r="B39" s="70" t="s">
        <v>62</v>
      </c>
    </row>
    <row r="40" spans="1:4" ht="9.75" customHeight="1" x14ac:dyDescent="0.25">
      <c r="A40" s="6"/>
      <c r="B40" s="70" t="s">
        <v>63</v>
      </c>
    </row>
    <row r="41" spans="1:4" ht="9.75" customHeight="1" x14ac:dyDescent="0.25">
      <c r="A41" s="6"/>
      <c r="B41" s="11" t="s">
        <v>64</v>
      </c>
    </row>
    <row r="42" spans="1:4" ht="9.75" customHeight="1" x14ac:dyDescent="0.25">
      <c r="A42" s="6"/>
      <c r="B42" s="11" t="s">
        <v>65</v>
      </c>
    </row>
    <row r="43" spans="1:4" ht="9.75" customHeight="1" x14ac:dyDescent="0.25">
      <c r="A43" s="12"/>
      <c r="B43" s="13"/>
    </row>
    <row r="44" spans="1:4" ht="9.75" customHeight="1" x14ac:dyDescent="0.25">
      <c r="A44" s="1"/>
      <c r="B44" s="1"/>
    </row>
    <row r="45" spans="1:4" ht="32.25" customHeight="1" x14ac:dyDescent="0.25">
      <c r="A45" s="116" t="s">
        <v>66</v>
      </c>
      <c r="B45" s="117"/>
    </row>
    <row r="46" spans="1:4" ht="15" customHeight="1" x14ac:dyDescent="0.25">
      <c r="A46" s="97" t="s">
        <v>591</v>
      </c>
      <c r="B46" s="99" t="s">
        <v>595</v>
      </c>
      <c r="C46" s="99"/>
      <c r="D46" s="99"/>
    </row>
    <row r="47" spans="1:4" ht="15" customHeight="1" x14ac:dyDescent="0.25">
      <c r="A47" s="97"/>
      <c r="B47" s="99"/>
      <c r="C47" s="99"/>
      <c r="D47" s="99"/>
    </row>
    <row r="48" spans="1:4" ht="15" customHeight="1" x14ac:dyDescent="0.25">
      <c r="A48" s="98" t="s">
        <v>588</v>
      </c>
      <c r="B48" s="99" t="s">
        <v>596</v>
      </c>
      <c r="C48" s="99"/>
      <c r="D48" s="99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8"/>
  <sheetViews>
    <sheetView workbookViewId="0">
      <selection activeCell="I27" sqref="I27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8" t="s">
        <v>585</v>
      </c>
      <c r="B1" s="118"/>
      <c r="C1" s="118"/>
      <c r="D1" s="77" t="s">
        <v>0</v>
      </c>
      <c r="E1" s="72">
        <f>'Notas a los Edos Financieros'!D1</f>
        <v>2024</v>
      </c>
    </row>
    <row r="2" spans="1:5" ht="11.25" customHeight="1" x14ac:dyDescent="0.25">
      <c r="A2" s="119" t="s">
        <v>67</v>
      </c>
      <c r="B2" s="120"/>
      <c r="C2" s="120"/>
      <c r="D2" s="77" t="s">
        <v>2</v>
      </c>
      <c r="E2" s="72" t="str">
        <f>'Notas a los Edos Financieros'!D2</f>
        <v>Trimestral</v>
      </c>
    </row>
    <row r="3" spans="1:5" ht="11.25" customHeight="1" x14ac:dyDescent="0.25">
      <c r="A3" s="121">
        <f>ESF!B3</f>
        <v>0</v>
      </c>
      <c r="B3" s="122"/>
      <c r="C3" s="122"/>
      <c r="D3" s="77" t="s">
        <v>4</v>
      </c>
      <c r="E3" s="72">
        <v>4</v>
      </c>
    </row>
    <row r="4" spans="1:5" ht="11.25" customHeight="1" x14ac:dyDescent="0.25">
      <c r="A4" s="121" t="s">
        <v>5</v>
      </c>
      <c r="B4" s="122"/>
      <c r="C4" s="122"/>
      <c r="D4" s="78"/>
      <c r="E4" s="78"/>
    </row>
    <row r="5" spans="1:5" ht="9.75" customHeight="1" x14ac:dyDescent="0.25">
      <c r="A5" s="73" t="s">
        <v>68</v>
      </c>
      <c r="B5" s="74"/>
      <c r="C5" s="74"/>
      <c r="D5" s="79"/>
      <c r="E5" s="74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74" t="s">
        <v>69</v>
      </c>
      <c r="B7" s="74"/>
      <c r="C7" s="74"/>
      <c r="D7" s="79"/>
      <c r="E7" s="74"/>
    </row>
    <row r="8" spans="1:5" ht="9.75" customHeight="1" x14ac:dyDescent="0.25">
      <c r="A8" s="75" t="s">
        <v>70</v>
      </c>
      <c r="B8" s="75" t="s">
        <v>71</v>
      </c>
      <c r="C8" s="80" t="s">
        <v>72</v>
      </c>
      <c r="D8" s="81" t="s">
        <v>73</v>
      </c>
      <c r="E8" s="80" t="s">
        <v>74</v>
      </c>
    </row>
    <row r="9" spans="1:5" ht="9.75" customHeight="1" x14ac:dyDescent="0.25">
      <c r="A9" s="19">
        <v>4000</v>
      </c>
      <c r="B9" s="20" t="s">
        <v>11</v>
      </c>
      <c r="C9" s="109">
        <v>225138771.55999991</v>
      </c>
      <c r="D9" s="21"/>
      <c r="E9" s="14"/>
    </row>
    <row r="10" spans="1:5" ht="9.75" customHeight="1" x14ac:dyDescent="0.25">
      <c r="A10" s="19">
        <v>4100</v>
      </c>
      <c r="B10" s="20" t="s">
        <v>75</v>
      </c>
      <c r="C10" s="109">
        <v>37761254.32</v>
      </c>
      <c r="D10" s="21"/>
      <c r="E10" s="14"/>
    </row>
    <row r="11" spans="1:5" ht="11.25" customHeight="1" x14ac:dyDescent="0.25">
      <c r="A11" s="19">
        <v>4110</v>
      </c>
      <c r="B11" s="20" t="s">
        <v>76</v>
      </c>
      <c r="C11" s="109">
        <v>0</v>
      </c>
      <c r="D11" s="21" t="str">
        <f t="shared" ref="D11:D20" si="0">IFERROR(C11/$C$12,"")</f>
        <v/>
      </c>
      <c r="E11" s="14"/>
    </row>
    <row r="12" spans="1:5" ht="9.75" customHeight="1" x14ac:dyDescent="0.25">
      <c r="A12" s="22">
        <v>4111</v>
      </c>
      <c r="B12" s="1" t="s">
        <v>77</v>
      </c>
      <c r="C12" s="110">
        <v>0</v>
      </c>
      <c r="D12" s="21" t="str">
        <f t="shared" si="0"/>
        <v/>
      </c>
      <c r="E12" s="14"/>
    </row>
    <row r="13" spans="1:5" ht="9.75" customHeight="1" x14ac:dyDescent="0.25">
      <c r="A13" s="22">
        <v>4112</v>
      </c>
      <c r="B13" s="1" t="s">
        <v>78</v>
      </c>
      <c r="C13" s="110">
        <v>0</v>
      </c>
      <c r="D13" s="21" t="str">
        <f t="shared" si="0"/>
        <v/>
      </c>
      <c r="E13" s="14"/>
    </row>
    <row r="14" spans="1:5" ht="9.75" customHeight="1" x14ac:dyDescent="0.25">
      <c r="A14" s="22">
        <v>4113</v>
      </c>
      <c r="B14" s="1" t="s">
        <v>79</v>
      </c>
      <c r="C14" s="110">
        <v>0</v>
      </c>
      <c r="D14" s="21" t="str">
        <f t="shared" si="0"/>
        <v/>
      </c>
      <c r="E14" s="14"/>
    </row>
    <row r="15" spans="1:5" ht="9.75" customHeight="1" x14ac:dyDescent="0.25">
      <c r="A15" s="22">
        <v>4114</v>
      </c>
      <c r="B15" s="1" t="s">
        <v>80</v>
      </c>
      <c r="C15" s="110">
        <v>0</v>
      </c>
      <c r="D15" s="21" t="str">
        <f t="shared" si="0"/>
        <v/>
      </c>
      <c r="E15" s="14"/>
    </row>
    <row r="16" spans="1:5" ht="9.75" customHeight="1" x14ac:dyDescent="0.25">
      <c r="A16" s="22">
        <v>4115</v>
      </c>
      <c r="B16" s="1" t="s">
        <v>81</v>
      </c>
      <c r="C16" s="110">
        <v>0</v>
      </c>
      <c r="D16" s="21" t="str">
        <f t="shared" si="0"/>
        <v/>
      </c>
      <c r="E16" s="14"/>
    </row>
    <row r="17" spans="1:5" ht="9.75" customHeight="1" x14ac:dyDescent="0.25">
      <c r="A17" s="22">
        <v>4116</v>
      </c>
      <c r="B17" s="1" t="s">
        <v>82</v>
      </c>
      <c r="C17" s="110">
        <v>0</v>
      </c>
      <c r="D17" s="21" t="str">
        <f t="shared" si="0"/>
        <v/>
      </c>
      <c r="E17" s="14"/>
    </row>
    <row r="18" spans="1:5" ht="9.75" customHeight="1" x14ac:dyDescent="0.25">
      <c r="A18" s="22">
        <v>4117</v>
      </c>
      <c r="B18" s="1" t="s">
        <v>83</v>
      </c>
      <c r="C18" s="110">
        <v>0</v>
      </c>
      <c r="D18" s="21" t="str">
        <f t="shared" si="0"/>
        <v/>
      </c>
      <c r="E18" s="14"/>
    </row>
    <row r="19" spans="1:5" ht="9.75" customHeight="1" x14ac:dyDescent="0.25">
      <c r="A19" s="22">
        <v>4118</v>
      </c>
      <c r="B19" s="23" t="s">
        <v>84</v>
      </c>
      <c r="C19" s="110">
        <v>0</v>
      </c>
      <c r="D19" s="21" t="str">
        <f t="shared" si="0"/>
        <v/>
      </c>
      <c r="E19" s="14"/>
    </row>
    <row r="20" spans="1:5" ht="9.75" customHeight="1" x14ac:dyDescent="0.25">
      <c r="A20" s="22">
        <v>4119</v>
      </c>
      <c r="B20" s="1" t="s">
        <v>85</v>
      </c>
      <c r="C20" s="110">
        <v>0</v>
      </c>
      <c r="D20" s="21" t="str">
        <f t="shared" si="0"/>
        <v/>
      </c>
      <c r="E20" s="14"/>
    </row>
    <row r="21" spans="1:5" ht="9.75" customHeight="1" x14ac:dyDescent="0.25">
      <c r="A21" s="19">
        <v>4120</v>
      </c>
      <c r="B21" s="20" t="s">
        <v>86</v>
      </c>
      <c r="C21" s="109">
        <v>0</v>
      </c>
      <c r="D21" s="21" t="str">
        <f t="shared" ref="D21:D26" si="1">IFERROR(C21/$C$21,"")</f>
        <v/>
      </c>
      <c r="E21" s="14"/>
    </row>
    <row r="22" spans="1:5" ht="9.75" customHeight="1" x14ac:dyDescent="0.25">
      <c r="A22" s="22">
        <v>4121</v>
      </c>
      <c r="B22" s="1" t="s">
        <v>87</v>
      </c>
      <c r="C22" s="110">
        <v>0</v>
      </c>
      <c r="D22" s="21" t="str">
        <f t="shared" si="1"/>
        <v/>
      </c>
      <c r="E22" s="14"/>
    </row>
    <row r="23" spans="1:5" ht="9.75" customHeight="1" x14ac:dyDescent="0.25">
      <c r="A23" s="22">
        <v>4122</v>
      </c>
      <c r="B23" s="1" t="s">
        <v>88</v>
      </c>
      <c r="C23" s="110">
        <v>0</v>
      </c>
      <c r="D23" s="21" t="str">
        <f t="shared" si="1"/>
        <v/>
      </c>
      <c r="E23" s="14"/>
    </row>
    <row r="24" spans="1:5" ht="9.75" customHeight="1" x14ac:dyDescent="0.25">
      <c r="A24" s="22">
        <v>4123</v>
      </c>
      <c r="B24" s="1" t="s">
        <v>89</v>
      </c>
      <c r="C24" s="110">
        <v>0</v>
      </c>
      <c r="D24" s="21" t="str">
        <f t="shared" si="1"/>
        <v/>
      </c>
      <c r="E24" s="14"/>
    </row>
    <row r="25" spans="1:5" ht="9.75" customHeight="1" x14ac:dyDescent="0.25">
      <c r="A25" s="22">
        <v>4124</v>
      </c>
      <c r="B25" s="1" t="s">
        <v>90</v>
      </c>
      <c r="C25" s="110">
        <v>0</v>
      </c>
      <c r="D25" s="21" t="str">
        <f t="shared" si="1"/>
        <v/>
      </c>
      <c r="E25" s="14"/>
    </row>
    <row r="26" spans="1:5" ht="9.75" customHeight="1" x14ac:dyDescent="0.25">
      <c r="A26" s="22">
        <v>4129</v>
      </c>
      <c r="B26" s="1" t="s">
        <v>91</v>
      </c>
      <c r="C26" s="110">
        <v>0</v>
      </c>
      <c r="D26" s="21" t="str">
        <f t="shared" si="1"/>
        <v/>
      </c>
      <c r="E26" s="14"/>
    </row>
    <row r="27" spans="1:5" ht="9.75" customHeight="1" x14ac:dyDescent="0.25">
      <c r="A27" s="19">
        <v>4130</v>
      </c>
      <c r="B27" s="20" t="s">
        <v>92</v>
      </c>
      <c r="C27" s="109">
        <v>0</v>
      </c>
      <c r="D27" s="21" t="str">
        <f t="shared" ref="D27:D29" si="2">IFERROR(C27/$C$27,"")</f>
        <v/>
      </c>
      <c r="E27" s="14"/>
    </row>
    <row r="28" spans="1:5" ht="9.75" customHeight="1" x14ac:dyDescent="0.25">
      <c r="A28" s="22">
        <v>4131</v>
      </c>
      <c r="B28" s="1" t="s">
        <v>93</v>
      </c>
      <c r="C28" s="110">
        <v>0</v>
      </c>
      <c r="D28" s="21" t="str">
        <f t="shared" si="2"/>
        <v/>
      </c>
      <c r="E28" s="14"/>
    </row>
    <row r="29" spans="1:5" ht="9.75" customHeight="1" x14ac:dyDescent="0.25">
      <c r="A29" s="22">
        <v>4132</v>
      </c>
      <c r="B29" s="23" t="s">
        <v>94</v>
      </c>
      <c r="C29" s="110">
        <v>0</v>
      </c>
      <c r="D29" s="21" t="str">
        <f t="shared" si="2"/>
        <v/>
      </c>
      <c r="E29" s="14"/>
    </row>
    <row r="30" spans="1:5" ht="9.75" customHeight="1" x14ac:dyDescent="0.25">
      <c r="A30" s="19">
        <v>4140</v>
      </c>
      <c r="B30" s="20" t="s">
        <v>95</v>
      </c>
      <c r="C30" s="109">
        <v>0</v>
      </c>
      <c r="D30" s="21" t="str">
        <f t="shared" ref="D30:D35" si="3">IFERROR(C30/$C$30,"")</f>
        <v/>
      </c>
      <c r="E30" s="14"/>
    </row>
    <row r="31" spans="1:5" ht="9.75" customHeight="1" x14ac:dyDescent="0.25">
      <c r="A31" s="22">
        <v>4141</v>
      </c>
      <c r="B31" s="1" t="s">
        <v>96</v>
      </c>
      <c r="C31" s="110">
        <v>0</v>
      </c>
      <c r="D31" s="21" t="str">
        <f t="shared" si="3"/>
        <v/>
      </c>
      <c r="E31" s="14"/>
    </row>
    <row r="32" spans="1:5" ht="9.75" customHeight="1" x14ac:dyDescent="0.25">
      <c r="A32" s="22">
        <v>4143</v>
      </c>
      <c r="B32" s="1" t="s">
        <v>97</v>
      </c>
      <c r="C32" s="110">
        <v>0</v>
      </c>
      <c r="D32" s="21" t="str">
        <f t="shared" si="3"/>
        <v/>
      </c>
      <c r="E32" s="14"/>
    </row>
    <row r="33" spans="1:5" ht="9.75" customHeight="1" x14ac:dyDescent="0.25">
      <c r="A33" s="22">
        <v>4144</v>
      </c>
      <c r="B33" s="1" t="s">
        <v>98</v>
      </c>
      <c r="C33" s="110">
        <v>0</v>
      </c>
      <c r="D33" s="21" t="str">
        <f t="shared" si="3"/>
        <v/>
      </c>
      <c r="E33" s="14"/>
    </row>
    <row r="34" spans="1:5" ht="9.75" customHeight="1" x14ac:dyDescent="0.25">
      <c r="A34" s="22">
        <v>4145</v>
      </c>
      <c r="B34" s="23" t="s">
        <v>99</v>
      </c>
      <c r="C34" s="110">
        <v>0</v>
      </c>
      <c r="D34" s="21" t="str">
        <f t="shared" si="3"/>
        <v/>
      </c>
      <c r="E34" s="14"/>
    </row>
    <row r="35" spans="1:5" ht="9.75" customHeight="1" x14ac:dyDescent="0.25">
      <c r="A35" s="22">
        <v>4149</v>
      </c>
      <c r="B35" s="1" t="s">
        <v>100</v>
      </c>
      <c r="C35" s="110">
        <v>0</v>
      </c>
      <c r="D35" s="21" t="str">
        <f t="shared" si="3"/>
        <v/>
      </c>
      <c r="E35" s="14"/>
    </row>
    <row r="36" spans="1:5" ht="9.75" customHeight="1" x14ac:dyDescent="0.25">
      <c r="A36" s="19">
        <v>4150</v>
      </c>
      <c r="B36" s="20" t="s">
        <v>101</v>
      </c>
      <c r="C36" s="109">
        <v>116</v>
      </c>
      <c r="D36" s="21">
        <f t="shared" ref="D36:D38" si="4">IFERROR(C36/$C$36,"")</f>
        <v>1</v>
      </c>
      <c r="E36" s="14"/>
    </row>
    <row r="37" spans="1:5" ht="9.75" customHeight="1" x14ac:dyDescent="0.25">
      <c r="A37" s="22">
        <v>4151</v>
      </c>
      <c r="B37" s="1" t="s">
        <v>101</v>
      </c>
      <c r="C37" s="110">
        <v>0</v>
      </c>
      <c r="D37" s="21">
        <f t="shared" si="4"/>
        <v>0</v>
      </c>
      <c r="E37" s="14"/>
    </row>
    <row r="38" spans="1:5" ht="9.75" customHeight="1" x14ac:dyDescent="0.25">
      <c r="A38" s="22">
        <v>4154</v>
      </c>
      <c r="B38" s="23" t="s">
        <v>102</v>
      </c>
      <c r="C38" s="110">
        <v>0</v>
      </c>
      <c r="D38" s="21">
        <f t="shared" si="4"/>
        <v>0</v>
      </c>
      <c r="E38" s="14"/>
    </row>
    <row r="39" spans="1:5" ht="9.75" customHeight="1" x14ac:dyDescent="0.25">
      <c r="A39" s="19">
        <v>4160</v>
      </c>
      <c r="B39" s="20" t="s">
        <v>103</v>
      </c>
      <c r="C39" s="109">
        <v>80691.350000000006</v>
      </c>
      <c r="D39" s="21">
        <f t="shared" ref="D39:D47" si="5">IFERROR(C39/$C$39,"")</f>
        <v>1</v>
      </c>
      <c r="E39" s="14"/>
    </row>
    <row r="40" spans="1:5" ht="9.75" customHeight="1" x14ac:dyDescent="0.25">
      <c r="A40" s="22">
        <v>4161</v>
      </c>
      <c r="B40" s="1" t="s">
        <v>104</v>
      </c>
      <c r="C40" s="110">
        <v>0</v>
      </c>
      <c r="D40" s="21">
        <f t="shared" si="5"/>
        <v>0</v>
      </c>
      <c r="E40" s="14"/>
    </row>
    <row r="41" spans="1:5" ht="9.75" customHeight="1" x14ac:dyDescent="0.25">
      <c r="A41" s="22">
        <v>4162</v>
      </c>
      <c r="B41" s="1" t="s">
        <v>105</v>
      </c>
      <c r="C41" s="110">
        <v>0</v>
      </c>
      <c r="D41" s="21">
        <f t="shared" si="5"/>
        <v>0</v>
      </c>
      <c r="E41" s="14"/>
    </row>
    <row r="42" spans="1:5" ht="9.75" customHeight="1" x14ac:dyDescent="0.25">
      <c r="A42" s="22">
        <v>4163</v>
      </c>
      <c r="B42" s="1" t="s">
        <v>106</v>
      </c>
      <c r="C42" s="110">
        <v>0</v>
      </c>
      <c r="D42" s="21">
        <f t="shared" si="5"/>
        <v>0</v>
      </c>
      <c r="E42" s="14"/>
    </row>
    <row r="43" spans="1:5" ht="9.75" customHeight="1" x14ac:dyDescent="0.25">
      <c r="A43" s="22">
        <v>4164</v>
      </c>
      <c r="B43" s="1" t="s">
        <v>107</v>
      </c>
      <c r="C43" s="110">
        <v>0</v>
      </c>
      <c r="D43" s="21">
        <f t="shared" si="5"/>
        <v>0</v>
      </c>
      <c r="E43" s="14"/>
    </row>
    <row r="44" spans="1:5" ht="9.75" customHeight="1" x14ac:dyDescent="0.25">
      <c r="A44" s="22">
        <v>4165</v>
      </c>
      <c r="B44" s="1" t="s">
        <v>108</v>
      </c>
      <c r="C44" s="110">
        <v>0</v>
      </c>
      <c r="D44" s="21">
        <f t="shared" si="5"/>
        <v>0</v>
      </c>
      <c r="E44" s="14"/>
    </row>
    <row r="45" spans="1:5" ht="9.75" customHeight="1" x14ac:dyDescent="0.25">
      <c r="A45" s="22">
        <v>4166</v>
      </c>
      <c r="B45" s="23" t="s">
        <v>109</v>
      </c>
      <c r="C45" s="110">
        <v>0</v>
      </c>
      <c r="D45" s="21">
        <f t="shared" si="5"/>
        <v>0</v>
      </c>
      <c r="E45" s="14"/>
    </row>
    <row r="46" spans="1:5" ht="9.75" customHeight="1" x14ac:dyDescent="0.25">
      <c r="A46" s="22">
        <v>4168</v>
      </c>
      <c r="B46" s="1" t="s">
        <v>110</v>
      </c>
      <c r="C46" s="110">
        <v>0</v>
      </c>
      <c r="D46" s="21">
        <f t="shared" si="5"/>
        <v>0</v>
      </c>
      <c r="E46" s="14"/>
    </row>
    <row r="47" spans="1:5" ht="9.75" customHeight="1" x14ac:dyDescent="0.25">
      <c r="A47" s="22">
        <v>4169</v>
      </c>
      <c r="B47" s="1" t="s">
        <v>111</v>
      </c>
      <c r="C47" s="110">
        <v>80691.350000000006</v>
      </c>
      <c r="D47" s="21">
        <f t="shared" si="5"/>
        <v>1</v>
      </c>
      <c r="E47" s="14"/>
    </row>
    <row r="48" spans="1:5" ht="9.75" customHeight="1" x14ac:dyDescent="0.25">
      <c r="A48" s="19">
        <v>4170</v>
      </c>
      <c r="B48" s="20" t="s">
        <v>112</v>
      </c>
      <c r="C48" s="109">
        <v>37680446.969999999</v>
      </c>
      <c r="D48" s="21">
        <f t="shared" ref="D48:D56" si="6">IFERROR(C48/$C$48,"")</f>
        <v>1</v>
      </c>
      <c r="E48" s="14"/>
    </row>
    <row r="49" spans="1:5" ht="9.75" customHeight="1" x14ac:dyDescent="0.25">
      <c r="A49" s="22">
        <v>4171</v>
      </c>
      <c r="B49" s="1" t="s">
        <v>113</v>
      </c>
      <c r="C49" s="110">
        <v>0</v>
      </c>
      <c r="D49" s="21">
        <f t="shared" si="6"/>
        <v>0</v>
      </c>
      <c r="E49" s="14"/>
    </row>
    <row r="50" spans="1:5" ht="9.75" customHeight="1" x14ac:dyDescent="0.25">
      <c r="A50" s="22">
        <v>4172</v>
      </c>
      <c r="B50" s="1" t="s">
        <v>114</v>
      </c>
      <c r="C50" s="110">
        <v>0</v>
      </c>
      <c r="D50" s="21">
        <f t="shared" si="6"/>
        <v>0</v>
      </c>
      <c r="E50" s="14"/>
    </row>
    <row r="51" spans="1:5" ht="9.75" customHeight="1" x14ac:dyDescent="0.25">
      <c r="A51" s="22">
        <v>4173</v>
      </c>
      <c r="B51" s="23" t="s">
        <v>115</v>
      </c>
      <c r="C51" s="110">
        <v>36626447.32</v>
      </c>
      <c r="D51" s="21">
        <f t="shared" si="6"/>
        <v>0.97202794194986164</v>
      </c>
      <c r="E51" s="14"/>
    </row>
    <row r="52" spans="1:5" ht="9.75" customHeight="1" x14ac:dyDescent="0.25">
      <c r="A52" s="22">
        <v>4174</v>
      </c>
      <c r="B52" s="23" t="s">
        <v>116</v>
      </c>
      <c r="C52" s="110">
        <v>1053999.6499999999</v>
      </c>
      <c r="D52" s="21">
        <f t="shared" si="6"/>
        <v>2.7972058050138356E-2</v>
      </c>
      <c r="E52" s="14"/>
    </row>
    <row r="53" spans="1:5" ht="9.75" customHeight="1" x14ac:dyDescent="0.25">
      <c r="A53" s="22">
        <v>4175</v>
      </c>
      <c r="B53" s="23" t="s">
        <v>117</v>
      </c>
      <c r="C53" s="110">
        <v>0</v>
      </c>
      <c r="D53" s="21">
        <f t="shared" si="6"/>
        <v>0</v>
      </c>
      <c r="E53" s="14"/>
    </row>
    <row r="54" spans="1:5" ht="9.75" customHeight="1" x14ac:dyDescent="0.25">
      <c r="A54" s="22">
        <v>4176</v>
      </c>
      <c r="B54" s="23" t="s">
        <v>118</v>
      </c>
      <c r="C54" s="110">
        <v>0</v>
      </c>
      <c r="D54" s="21">
        <f t="shared" si="6"/>
        <v>0</v>
      </c>
      <c r="E54" s="14"/>
    </row>
    <row r="55" spans="1:5" ht="9.75" customHeight="1" x14ac:dyDescent="0.25">
      <c r="A55" s="22">
        <v>4177</v>
      </c>
      <c r="B55" s="23" t="s">
        <v>119</v>
      </c>
      <c r="C55" s="110">
        <v>0</v>
      </c>
      <c r="D55" s="21">
        <f t="shared" si="6"/>
        <v>0</v>
      </c>
      <c r="E55" s="14"/>
    </row>
    <row r="56" spans="1:5" ht="9.75" customHeight="1" x14ac:dyDescent="0.25">
      <c r="A56" s="22">
        <v>4178</v>
      </c>
      <c r="B56" s="23" t="s">
        <v>120</v>
      </c>
      <c r="C56" s="110">
        <v>0</v>
      </c>
      <c r="D56" s="21">
        <f t="shared" si="6"/>
        <v>0</v>
      </c>
      <c r="E56" s="14"/>
    </row>
    <row r="57" spans="1:5" ht="9.75" customHeight="1" x14ac:dyDescent="0.25">
      <c r="A57" s="19">
        <v>4200</v>
      </c>
      <c r="B57" s="24" t="s">
        <v>121</v>
      </c>
      <c r="C57" s="109">
        <v>182321422.99000001</v>
      </c>
      <c r="D57" s="21"/>
      <c r="E57" s="14"/>
    </row>
    <row r="58" spans="1:5" ht="9.75" customHeight="1" x14ac:dyDescent="0.25">
      <c r="A58" s="19">
        <v>4210</v>
      </c>
      <c r="B58" s="24" t="s">
        <v>122</v>
      </c>
      <c r="C58" s="109">
        <v>0</v>
      </c>
      <c r="D58" s="21" t="str">
        <f t="shared" ref="D58:D63" si="7">IFERROR(C58/$C$58,"")</f>
        <v/>
      </c>
      <c r="E58" s="14"/>
    </row>
    <row r="59" spans="1:5" ht="9.75" customHeight="1" x14ac:dyDescent="0.25">
      <c r="A59" s="22">
        <v>4211</v>
      </c>
      <c r="B59" s="1" t="s">
        <v>123</v>
      </c>
      <c r="C59" s="110">
        <v>0</v>
      </c>
      <c r="D59" s="21" t="str">
        <f t="shared" si="7"/>
        <v/>
      </c>
      <c r="E59" s="14"/>
    </row>
    <row r="60" spans="1:5" ht="9.75" customHeight="1" x14ac:dyDescent="0.25">
      <c r="A60" s="22">
        <v>4212</v>
      </c>
      <c r="B60" s="1" t="s">
        <v>124</v>
      </c>
      <c r="C60" s="110">
        <v>0</v>
      </c>
      <c r="D60" s="21" t="str">
        <f t="shared" si="7"/>
        <v/>
      </c>
      <c r="E60" s="14"/>
    </row>
    <row r="61" spans="1:5" ht="9.75" customHeight="1" x14ac:dyDescent="0.25">
      <c r="A61" s="22">
        <v>4213</v>
      </c>
      <c r="B61" s="1" t="s">
        <v>125</v>
      </c>
      <c r="C61" s="110">
        <v>0</v>
      </c>
      <c r="D61" s="21" t="str">
        <f t="shared" si="7"/>
        <v/>
      </c>
      <c r="E61" s="14"/>
    </row>
    <row r="62" spans="1:5" ht="9.75" customHeight="1" x14ac:dyDescent="0.25">
      <c r="A62" s="22">
        <v>4214</v>
      </c>
      <c r="B62" s="1" t="s">
        <v>126</v>
      </c>
      <c r="C62" s="110">
        <v>0</v>
      </c>
      <c r="D62" s="21" t="str">
        <f t="shared" si="7"/>
        <v/>
      </c>
      <c r="E62" s="14"/>
    </row>
    <row r="63" spans="1:5" ht="9.75" customHeight="1" x14ac:dyDescent="0.25">
      <c r="A63" s="22">
        <v>4215</v>
      </c>
      <c r="B63" s="1" t="s">
        <v>127</v>
      </c>
      <c r="C63" s="110">
        <v>0</v>
      </c>
      <c r="D63" s="21" t="str">
        <f t="shared" si="7"/>
        <v/>
      </c>
      <c r="E63" s="14"/>
    </row>
    <row r="64" spans="1:5" ht="9.75" customHeight="1" x14ac:dyDescent="0.25">
      <c r="A64" s="19">
        <v>4220</v>
      </c>
      <c r="B64" s="20" t="s">
        <v>128</v>
      </c>
      <c r="C64" s="109">
        <v>182321422.99000001</v>
      </c>
      <c r="D64" s="21">
        <f t="shared" ref="D64:D68" si="8">IFERROR(C64/$C$64,"")</f>
        <v>1</v>
      </c>
      <c r="E64" s="14"/>
    </row>
    <row r="65" spans="1:5" ht="9.75" customHeight="1" x14ac:dyDescent="0.25">
      <c r="A65" s="22">
        <v>4221</v>
      </c>
      <c r="B65" s="1" t="s">
        <v>129</v>
      </c>
      <c r="C65" s="110">
        <v>0</v>
      </c>
      <c r="D65" s="21">
        <f t="shared" si="8"/>
        <v>0</v>
      </c>
      <c r="E65" s="14"/>
    </row>
    <row r="66" spans="1:5" ht="9.75" customHeight="1" x14ac:dyDescent="0.25">
      <c r="A66" s="22">
        <v>4223</v>
      </c>
      <c r="B66" s="1" t="s">
        <v>130</v>
      </c>
      <c r="C66" s="110">
        <v>182321422.99000001</v>
      </c>
      <c r="D66" s="21">
        <f t="shared" si="8"/>
        <v>1</v>
      </c>
      <c r="E66" s="14"/>
    </row>
    <row r="67" spans="1:5" ht="9.75" customHeight="1" x14ac:dyDescent="0.25">
      <c r="A67" s="22">
        <v>4225</v>
      </c>
      <c r="B67" s="1" t="s">
        <v>131</v>
      </c>
      <c r="C67" s="110">
        <v>0</v>
      </c>
      <c r="D67" s="21">
        <f t="shared" si="8"/>
        <v>0</v>
      </c>
      <c r="E67" s="14"/>
    </row>
    <row r="68" spans="1:5" ht="9.75" customHeight="1" x14ac:dyDescent="0.25">
      <c r="A68" s="22">
        <v>4227</v>
      </c>
      <c r="B68" s="1" t="s">
        <v>132</v>
      </c>
      <c r="C68" s="110">
        <v>0</v>
      </c>
      <c r="D68" s="21">
        <f t="shared" si="8"/>
        <v>0</v>
      </c>
      <c r="E68" s="14"/>
    </row>
    <row r="69" spans="1:5" ht="9.75" customHeight="1" x14ac:dyDescent="0.25">
      <c r="A69" s="25">
        <v>4300</v>
      </c>
      <c r="B69" s="20" t="s">
        <v>133</v>
      </c>
      <c r="C69" s="109">
        <v>5056094.25</v>
      </c>
      <c r="D69" s="21"/>
      <c r="E69" s="1"/>
    </row>
    <row r="70" spans="1:5" ht="9.75" customHeight="1" x14ac:dyDescent="0.25">
      <c r="A70" s="25">
        <v>4310</v>
      </c>
      <c r="B70" s="20" t="s">
        <v>134</v>
      </c>
      <c r="C70" s="109">
        <v>4557829.8899999997</v>
      </c>
      <c r="D70" s="21">
        <f t="shared" ref="D70:D72" si="9">IFERROR(C70/$C$70,"")</f>
        <v>1</v>
      </c>
      <c r="E70" s="1"/>
    </row>
    <row r="71" spans="1:5" ht="9.75" customHeight="1" x14ac:dyDescent="0.25">
      <c r="A71" s="17">
        <v>4311</v>
      </c>
      <c r="B71" s="1" t="s">
        <v>135</v>
      </c>
      <c r="C71" s="110">
        <v>4557829.8899999997</v>
      </c>
      <c r="D71" s="21">
        <f t="shared" si="9"/>
        <v>1</v>
      </c>
      <c r="E71" s="1"/>
    </row>
    <row r="72" spans="1:5" ht="9.75" customHeight="1" x14ac:dyDescent="0.25">
      <c r="A72" s="17">
        <v>4319</v>
      </c>
      <c r="B72" s="1" t="s">
        <v>136</v>
      </c>
      <c r="C72" s="110">
        <v>0</v>
      </c>
      <c r="D72" s="21">
        <f t="shared" si="9"/>
        <v>0</v>
      </c>
      <c r="E72" s="1"/>
    </row>
    <row r="73" spans="1:5" ht="9.75" customHeight="1" x14ac:dyDescent="0.25">
      <c r="A73" s="25">
        <v>4320</v>
      </c>
      <c r="B73" s="20" t="s">
        <v>137</v>
      </c>
      <c r="C73" s="109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7">
        <v>4321</v>
      </c>
      <c r="B74" s="1" t="s">
        <v>138</v>
      </c>
      <c r="C74" s="110">
        <v>0</v>
      </c>
      <c r="D74" s="21" t="str">
        <f t="shared" si="10"/>
        <v/>
      </c>
      <c r="E74" s="1"/>
    </row>
    <row r="75" spans="1:5" ht="9.75" customHeight="1" x14ac:dyDescent="0.25">
      <c r="A75" s="17">
        <v>4322</v>
      </c>
      <c r="B75" s="1" t="s">
        <v>139</v>
      </c>
      <c r="C75" s="110">
        <v>0</v>
      </c>
      <c r="D75" s="21" t="str">
        <f t="shared" si="10"/>
        <v/>
      </c>
      <c r="E75" s="1"/>
    </row>
    <row r="76" spans="1:5" ht="9.75" customHeight="1" x14ac:dyDescent="0.25">
      <c r="A76" s="17">
        <v>4323</v>
      </c>
      <c r="B76" s="1" t="s">
        <v>140</v>
      </c>
      <c r="C76" s="110">
        <v>0</v>
      </c>
      <c r="D76" s="21" t="str">
        <f t="shared" si="10"/>
        <v/>
      </c>
      <c r="E76" s="1"/>
    </row>
    <row r="77" spans="1:5" ht="9.75" customHeight="1" x14ac:dyDescent="0.25">
      <c r="A77" s="17">
        <v>4324</v>
      </c>
      <c r="B77" s="1" t="s">
        <v>141</v>
      </c>
      <c r="C77" s="110">
        <v>0</v>
      </c>
      <c r="D77" s="21" t="str">
        <f t="shared" si="10"/>
        <v/>
      </c>
      <c r="E77" s="1"/>
    </row>
    <row r="78" spans="1:5" ht="9.75" customHeight="1" x14ac:dyDescent="0.25">
      <c r="A78" s="17">
        <v>4325</v>
      </c>
      <c r="B78" s="1" t="s">
        <v>142</v>
      </c>
      <c r="C78" s="110">
        <v>0</v>
      </c>
      <c r="D78" s="21" t="str">
        <f t="shared" si="10"/>
        <v/>
      </c>
      <c r="E78" s="1"/>
    </row>
    <row r="79" spans="1:5" ht="9.75" customHeight="1" x14ac:dyDescent="0.25">
      <c r="A79" s="25">
        <v>4330</v>
      </c>
      <c r="B79" s="20" t="s">
        <v>143</v>
      </c>
      <c r="C79" s="109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7">
        <v>4331</v>
      </c>
      <c r="B80" s="1" t="s">
        <v>143</v>
      </c>
      <c r="C80" s="110">
        <v>0</v>
      </c>
      <c r="D80" s="21" t="str">
        <f t="shared" si="11"/>
        <v/>
      </c>
      <c r="E80" s="1"/>
    </row>
    <row r="81" spans="1:5" ht="9.75" customHeight="1" x14ac:dyDescent="0.25">
      <c r="A81" s="25">
        <v>4340</v>
      </c>
      <c r="B81" s="20" t="s">
        <v>144</v>
      </c>
      <c r="C81" s="109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17">
        <v>4341</v>
      </c>
      <c r="B82" s="1" t="s">
        <v>144</v>
      </c>
      <c r="C82" s="110">
        <v>0</v>
      </c>
      <c r="D82" s="21" t="str">
        <f t="shared" si="12"/>
        <v/>
      </c>
      <c r="E82" s="1"/>
    </row>
    <row r="83" spans="1:5" ht="9.75" customHeight="1" x14ac:dyDescent="0.25">
      <c r="A83" s="25">
        <v>4390</v>
      </c>
      <c r="B83" s="20" t="s">
        <v>145</v>
      </c>
      <c r="C83" s="109">
        <v>498264.36</v>
      </c>
      <c r="D83" s="21">
        <f t="shared" ref="D83:D90" si="13">IFERROR(C83/$C$83,"")</f>
        <v>1</v>
      </c>
      <c r="E83" s="1"/>
    </row>
    <row r="84" spans="1:5" ht="9.75" customHeight="1" x14ac:dyDescent="0.25">
      <c r="A84" s="17">
        <v>4392</v>
      </c>
      <c r="B84" s="1" t="s">
        <v>146</v>
      </c>
      <c r="C84" s="110">
        <v>0</v>
      </c>
      <c r="D84" s="21">
        <f t="shared" si="13"/>
        <v>0</v>
      </c>
      <c r="E84" s="1"/>
    </row>
    <row r="85" spans="1:5" ht="9.75" customHeight="1" x14ac:dyDescent="0.25">
      <c r="A85" s="17">
        <v>4393</v>
      </c>
      <c r="B85" s="1" t="s">
        <v>147</v>
      </c>
      <c r="C85" s="110">
        <v>0</v>
      </c>
      <c r="D85" s="21">
        <f t="shared" si="13"/>
        <v>0</v>
      </c>
      <c r="E85" s="1"/>
    </row>
    <row r="86" spans="1:5" ht="9.75" customHeight="1" x14ac:dyDescent="0.25">
      <c r="A86" s="17">
        <v>4394</v>
      </c>
      <c r="B86" s="1" t="s">
        <v>148</v>
      </c>
      <c r="C86" s="110">
        <v>0</v>
      </c>
      <c r="D86" s="21">
        <f t="shared" si="13"/>
        <v>0</v>
      </c>
      <c r="E86" s="1"/>
    </row>
    <row r="87" spans="1:5" ht="9.75" customHeight="1" x14ac:dyDescent="0.25">
      <c r="A87" s="17">
        <v>4395</v>
      </c>
      <c r="B87" s="1" t="s">
        <v>149</v>
      </c>
      <c r="C87" s="110">
        <v>0</v>
      </c>
      <c r="D87" s="21">
        <f t="shared" si="13"/>
        <v>0</v>
      </c>
      <c r="E87" s="1"/>
    </row>
    <row r="88" spans="1:5" ht="9.75" customHeight="1" x14ac:dyDescent="0.25">
      <c r="A88" s="17">
        <v>4396</v>
      </c>
      <c r="B88" s="1" t="s">
        <v>150</v>
      </c>
      <c r="C88" s="110">
        <v>0</v>
      </c>
      <c r="D88" s="21">
        <f t="shared" si="13"/>
        <v>0</v>
      </c>
      <c r="E88" s="1"/>
    </row>
    <row r="89" spans="1:5" ht="9.75" customHeight="1" x14ac:dyDescent="0.25">
      <c r="A89" s="17">
        <v>4397</v>
      </c>
      <c r="B89" s="1" t="s">
        <v>151</v>
      </c>
      <c r="C89" s="110">
        <v>0</v>
      </c>
      <c r="D89" s="21">
        <f t="shared" si="13"/>
        <v>0</v>
      </c>
      <c r="E89" s="1"/>
    </row>
    <row r="90" spans="1:5" ht="9.75" customHeight="1" x14ac:dyDescent="0.25">
      <c r="A90" s="17">
        <v>4399</v>
      </c>
      <c r="B90" s="1" t="s">
        <v>145</v>
      </c>
      <c r="C90" s="110">
        <v>498264.36</v>
      </c>
      <c r="D90" s="21">
        <f t="shared" si="13"/>
        <v>1</v>
      </c>
      <c r="E90" s="1"/>
    </row>
    <row r="91" spans="1:5" ht="9.75" customHeight="1" x14ac:dyDescent="0.25">
      <c r="A91" s="14"/>
      <c r="B91" s="14"/>
      <c r="C91" s="14"/>
      <c r="D91" s="18"/>
      <c r="E91" s="14"/>
    </row>
    <row r="92" spans="1:5" ht="9.75" customHeight="1" x14ac:dyDescent="0.25">
      <c r="A92" s="74" t="s">
        <v>152</v>
      </c>
      <c r="B92" s="74"/>
      <c r="C92" s="74"/>
      <c r="D92" s="79"/>
      <c r="E92" s="74"/>
    </row>
    <row r="93" spans="1:5" ht="9.75" customHeight="1" x14ac:dyDescent="0.25">
      <c r="A93" s="75" t="s">
        <v>70</v>
      </c>
      <c r="B93" s="75" t="s">
        <v>71</v>
      </c>
      <c r="C93" s="80" t="s">
        <v>72</v>
      </c>
      <c r="D93" s="81" t="s">
        <v>73</v>
      </c>
      <c r="E93" s="80" t="s">
        <v>74</v>
      </c>
    </row>
    <row r="94" spans="1:5" ht="9.75" customHeight="1" x14ac:dyDescent="0.25">
      <c r="A94" s="25">
        <v>5000</v>
      </c>
      <c r="B94" s="20" t="s">
        <v>13</v>
      </c>
      <c r="C94" s="109">
        <v>203080665.868</v>
      </c>
      <c r="D94" s="21"/>
      <c r="E94" s="1"/>
    </row>
    <row r="95" spans="1:5" ht="9.75" customHeight="1" x14ac:dyDescent="0.25">
      <c r="A95" s="25">
        <v>5100</v>
      </c>
      <c r="B95" s="20" t="s">
        <v>153</v>
      </c>
      <c r="C95" s="109">
        <v>194386350.23800001</v>
      </c>
      <c r="D95" s="21"/>
      <c r="E95" s="1"/>
    </row>
    <row r="96" spans="1:5" ht="9.75" customHeight="1" x14ac:dyDescent="0.25">
      <c r="A96" s="25">
        <v>5110</v>
      </c>
      <c r="B96" s="20" t="s">
        <v>154</v>
      </c>
      <c r="C96" s="109">
        <v>424230.44</v>
      </c>
      <c r="D96" s="21">
        <f t="shared" ref="D96:D102" si="14">IFERROR(C96/$C$96,"")</f>
        <v>1</v>
      </c>
      <c r="E96" s="1"/>
    </row>
    <row r="97" spans="1:5" ht="9.75" customHeight="1" x14ac:dyDescent="0.25">
      <c r="A97" s="17">
        <v>5111</v>
      </c>
      <c r="B97" s="1" t="s">
        <v>155</v>
      </c>
      <c r="C97" s="110">
        <v>0</v>
      </c>
      <c r="D97" s="21">
        <f t="shared" si="14"/>
        <v>0</v>
      </c>
      <c r="E97" s="1"/>
    </row>
    <row r="98" spans="1:5" ht="9.75" customHeight="1" x14ac:dyDescent="0.25">
      <c r="A98" s="17">
        <v>5112</v>
      </c>
      <c r="B98" s="1" t="s">
        <v>156</v>
      </c>
      <c r="C98" s="110">
        <v>424230.44</v>
      </c>
      <c r="D98" s="21">
        <f t="shared" si="14"/>
        <v>1</v>
      </c>
      <c r="E98" s="1"/>
    </row>
    <row r="99" spans="1:5" ht="9.75" customHeight="1" x14ac:dyDescent="0.25">
      <c r="A99" s="17">
        <v>5113</v>
      </c>
      <c r="B99" s="1" t="s">
        <v>157</v>
      </c>
      <c r="C99" s="110">
        <v>0</v>
      </c>
      <c r="D99" s="21">
        <f t="shared" si="14"/>
        <v>0</v>
      </c>
      <c r="E99" s="1"/>
    </row>
    <row r="100" spans="1:5" ht="9.75" customHeight="1" x14ac:dyDescent="0.25">
      <c r="A100" s="17">
        <v>5114</v>
      </c>
      <c r="B100" s="1" t="s">
        <v>158</v>
      </c>
      <c r="C100" s="110">
        <v>0</v>
      </c>
      <c r="D100" s="21">
        <f t="shared" si="14"/>
        <v>0</v>
      </c>
      <c r="E100" s="1"/>
    </row>
    <row r="101" spans="1:5" ht="11.25" customHeight="1" x14ac:dyDescent="0.25">
      <c r="A101" s="17">
        <v>5115</v>
      </c>
      <c r="B101" s="1" t="s">
        <v>159</v>
      </c>
      <c r="C101" s="110">
        <v>0</v>
      </c>
      <c r="D101" s="21">
        <f t="shared" si="14"/>
        <v>0</v>
      </c>
      <c r="E101" s="1"/>
    </row>
    <row r="102" spans="1:5" ht="9.75" customHeight="1" x14ac:dyDescent="0.25">
      <c r="A102" s="17">
        <v>5116</v>
      </c>
      <c r="B102" s="1" t="s">
        <v>160</v>
      </c>
      <c r="C102" s="110">
        <v>0</v>
      </c>
      <c r="D102" s="21">
        <f t="shared" si="14"/>
        <v>0</v>
      </c>
      <c r="E102" s="1"/>
    </row>
    <row r="103" spans="1:5" ht="9.75" customHeight="1" x14ac:dyDescent="0.25">
      <c r="A103" s="25">
        <v>5120</v>
      </c>
      <c r="B103" s="20" t="s">
        <v>161</v>
      </c>
      <c r="C103" s="109">
        <v>11160086.039999999</v>
      </c>
      <c r="D103" s="21">
        <f t="shared" ref="D103:D112" si="15">IFERROR(C103/$C$103,"")</f>
        <v>1</v>
      </c>
      <c r="E103" s="1"/>
    </row>
    <row r="104" spans="1:5" ht="9.75" customHeight="1" x14ac:dyDescent="0.25">
      <c r="A104" s="17">
        <v>5121</v>
      </c>
      <c r="B104" s="1" t="s">
        <v>162</v>
      </c>
      <c r="C104" s="110">
        <v>524252.7</v>
      </c>
      <c r="D104" s="21">
        <f t="shared" si="15"/>
        <v>4.6975686219709475E-2</v>
      </c>
      <c r="E104" s="1"/>
    </row>
    <row r="105" spans="1:5" ht="9.75" customHeight="1" x14ac:dyDescent="0.25">
      <c r="A105" s="17">
        <v>5122</v>
      </c>
      <c r="B105" s="1" t="s">
        <v>163</v>
      </c>
      <c r="C105" s="110">
        <v>107237.22</v>
      </c>
      <c r="D105" s="21">
        <f t="shared" si="15"/>
        <v>9.6089958102150985E-3</v>
      </c>
      <c r="E105" s="1"/>
    </row>
    <row r="106" spans="1:5" ht="9.75" customHeight="1" x14ac:dyDescent="0.25">
      <c r="A106" s="17">
        <v>5123</v>
      </c>
      <c r="B106" s="1" t="s">
        <v>164</v>
      </c>
      <c r="C106" s="110">
        <v>4984.2</v>
      </c>
      <c r="D106" s="21">
        <f t="shared" si="15"/>
        <v>4.4660946001093737E-4</v>
      </c>
      <c r="E106" s="1"/>
    </row>
    <row r="107" spans="1:5" ht="9.75" customHeight="1" x14ac:dyDescent="0.25">
      <c r="A107" s="17">
        <v>5124</v>
      </c>
      <c r="B107" s="1" t="s">
        <v>165</v>
      </c>
      <c r="C107" s="110">
        <v>669525.84</v>
      </c>
      <c r="D107" s="21">
        <f t="shared" si="15"/>
        <v>5.9992892312862492E-2</v>
      </c>
      <c r="E107" s="1"/>
    </row>
    <row r="108" spans="1:5" ht="9.75" customHeight="1" x14ac:dyDescent="0.25">
      <c r="A108" s="17">
        <v>5125</v>
      </c>
      <c r="B108" s="1" t="s">
        <v>166</v>
      </c>
      <c r="C108" s="110">
        <v>5852.5499999999993</v>
      </c>
      <c r="D108" s="21">
        <f t="shared" si="15"/>
        <v>5.2441799991714041E-4</v>
      </c>
      <c r="E108" s="1"/>
    </row>
    <row r="109" spans="1:5" ht="9.75" customHeight="1" x14ac:dyDescent="0.25">
      <c r="A109" s="17">
        <v>5126</v>
      </c>
      <c r="B109" s="1" t="s">
        <v>167</v>
      </c>
      <c r="C109" s="110">
        <v>6770349.8100000015</v>
      </c>
      <c r="D109" s="21">
        <f t="shared" si="15"/>
        <v>0.60665749222126986</v>
      </c>
      <c r="E109" s="1"/>
    </row>
    <row r="110" spans="1:5" ht="9.75" customHeight="1" x14ac:dyDescent="0.25">
      <c r="A110" s="17">
        <v>5127</v>
      </c>
      <c r="B110" s="1" t="s">
        <v>168</v>
      </c>
      <c r="C110" s="110">
        <v>559770.76</v>
      </c>
      <c r="D110" s="21">
        <f t="shared" si="15"/>
        <v>5.0158283546710009E-2</v>
      </c>
      <c r="E110" s="1"/>
    </row>
    <row r="111" spans="1:5" ht="9.75" customHeight="1" x14ac:dyDescent="0.25">
      <c r="A111" s="17">
        <v>5128</v>
      </c>
      <c r="B111" s="1" t="s">
        <v>169</v>
      </c>
      <c r="C111" s="110">
        <v>10982.79</v>
      </c>
      <c r="D111" s="21">
        <f t="shared" si="15"/>
        <v>9.8411338054522749E-4</v>
      </c>
      <c r="E111" s="1"/>
    </row>
    <row r="112" spans="1:5" ht="9.75" customHeight="1" x14ac:dyDescent="0.25">
      <c r="A112" s="17">
        <v>5129</v>
      </c>
      <c r="B112" s="1" t="s">
        <v>170</v>
      </c>
      <c r="C112" s="110">
        <v>2507130.17</v>
      </c>
      <c r="D112" s="21">
        <f t="shared" si="15"/>
        <v>0.22465150904876</v>
      </c>
      <c r="E112" s="1"/>
    </row>
    <row r="113" spans="1:5" ht="9.75" customHeight="1" x14ac:dyDescent="0.25">
      <c r="A113" s="25">
        <v>5130</v>
      </c>
      <c r="B113" s="20" t="s">
        <v>171</v>
      </c>
      <c r="C113" s="109">
        <v>182802033.75799999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17">
        <v>5131</v>
      </c>
      <c r="B114" s="1" t="s">
        <v>172</v>
      </c>
      <c r="C114" s="110">
        <v>2257267.4700000002</v>
      </c>
      <c r="D114" s="21">
        <f t="shared" si="16"/>
        <v>1.2348152936789824E-2</v>
      </c>
      <c r="E114" s="1"/>
    </row>
    <row r="115" spans="1:5" ht="9.75" customHeight="1" x14ac:dyDescent="0.25">
      <c r="A115" s="17">
        <v>5132</v>
      </c>
      <c r="B115" s="1" t="s">
        <v>173</v>
      </c>
      <c r="C115" s="110">
        <v>1573238.47</v>
      </c>
      <c r="D115" s="21">
        <f t="shared" si="16"/>
        <v>8.6062416137159103E-3</v>
      </c>
      <c r="E115" s="1"/>
    </row>
    <row r="116" spans="1:5" ht="9.75" customHeight="1" x14ac:dyDescent="0.25">
      <c r="A116" s="17">
        <v>5133</v>
      </c>
      <c r="B116" s="1" t="s">
        <v>174</v>
      </c>
      <c r="C116" s="110">
        <v>202581</v>
      </c>
      <c r="D116" s="21">
        <f t="shared" si="16"/>
        <v>1.1081988303706955E-3</v>
      </c>
      <c r="E116" s="1"/>
    </row>
    <row r="117" spans="1:5" ht="9.75" customHeight="1" x14ac:dyDescent="0.25">
      <c r="A117" s="17">
        <v>5134</v>
      </c>
      <c r="B117" s="1" t="s">
        <v>175</v>
      </c>
      <c r="C117" s="110">
        <v>2727094.3</v>
      </c>
      <c r="D117" s="21">
        <f t="shared" si="16"/>
        <v>1.4918292996730151E-2</v>
      </c>
      <c r="E117" s="1"/>
    </row>
    <row r="118" spans="1:5" ht="9.75" customHeight="1" x14ac:dyDescent="0.25">
      <c r="A118" s="17">
        <v>5135</v>
      </c>
      <c r="B118" s="1" t="s">
        <v>176</v>
      </c>
      <c r="C118" s="110">
        <v>168580400.81</v>
      </c>
      <c r="D118" s="21">
        <f t="shared" si="16"/>
        <v>0.92220199821831794</v>
      </c>
      <c r="E118" s="1"/>
    </row>
    <row r="119" spans="1:5" ht="9.75" customHeight="1" x14ac:dyDescent="0.25">
      <c r="A119" s="17">
        <v>5136</v>
      </c>
      <c r="B119" s="1" t="s">
        <v>177</v>
      </c>
      <c r="C119" s="110">
        <v>4308081.9780000001</v>
      </c>
      <c r="D119" s="21">
        <f t="shared" si="16"/>
        <v>2.356692586748349E-2</v>
      </c>
      <c r="E119" s="1"/>
    </row>
    <row r="120" spans="1:5" ht="9.75" customHeight="1" x14ac:dyDescent="0.25">
      <c r="A120" s="17">
        <v>5137</v>
      </c>
      <c r="B120" s="1" t="s">
        <v>178</v>
      </c>
      <c r="C120" s="110">
        <v>229469.73</v>
      </c>
      <c r="D120" s="21">
        <f t="shared" si="16"/>
        <v>1.2552909028560395E-3</v>
      </c>
      <c r="E120" s="1"/>
    </row>
    <row r="121" spans="1:5" ht="9.75" customHeight="1" x14ac:dyDescent="0.25">
      <c r="A121" s="17">
        <v>5138</v>
      </c>
      <c r="B121" s="1" t="s">
        <v>179</v>
      </c>
      <c r="C121" s="110">
        <v>1035641.25</v>
      </c>
      <c r="D121" s="21">
        <f t="shared" si="16"/>
        <v>5.6653705033228446E-3</v>
      </c>
      <c r="E121" s="1"/>
    </row>
    <row r="122" spans="1:5" ht="9.75" customHeight="1" x14ac:dyDescent="0.25">
      <c r="A122" s="17">
        <v>5139</v>
      </c>
      <c r="B122" s="1" t="s">
        <v>180</v>
      </c>
      <c r="C122" s="110">
        <v>1888258.75</v>
      </c>
      <c r="D122" s="21">
        <f t="shared" si="16"/>
        <v>1.0329528130413176E-2</v>
      </c>
      <c r="E122" s="1"/>
    </row>
    <row r="123" spans="1:5" ht="9.75" customHeight="1" x14ac:dyDescent="0.25">
      <c r="A123" s="25">
        <v>5200</v>
      </c>
      <c r="B123" s="20" t="s">
        <v>181</v>
      </c>
      <c r="C123" s="109">
        <v>0</v>
      </c>
      <c r="D123" s="21"/>
      <c r="E123" s="1"/>
    </row>
    <row r="124" spans="1:5" ht="9.75" customHeight="1" x14ac:dyDescent="0.25">
      <c r="A124" s="25">
        <v>5210</v>
      </c>
      <c r="B124" s="20" t="s">
        <v>182</v>
      </c>
      <c r="C124" s="109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17">
        <v>5211</v>
      </c>
      <c r="B125" s="1" t="s">
        <v>183</v>
      </c>
      <c r="C125" s="110">
        <v>0</v>
      </c>
      <c r="D125" s="21" t="str">
        <f t="shared" si="17"/>
        <v/>
      </c>
      <c r="E125" s="1"/>
    </row>
    <row r="126" spans="1:5" ht="9.75" customHeight="1" x14ac:dyDescent="0.25">
      <c r="A126" s="17">
        <v>5212</v>
      </c>
      <c r="B126" s="1" t="s">
        <v>184</v>
      </c>
      <c r="C126" s="110">
        <v>0</v>
      </c>
      <c r="D126" s="21" t="str">
        <f t="shared" si="17"/>
        <v/>
      </c>
      <c r="E126" s="1"/>
    </row>
    <row r="127" spans="1:5" ht="9.75" customHeight="1" x14ac:dyDescent="0.25">
      <c r="A127" s="25">
        <v>5220</v>
      </c>
      <c r="B127" s="20" t="s">
        <v>185</v>
      </c>
      <c r="C127" s="109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17">
        <v>5221</v>
      </c>
      <c r="B128" s="1" t="s">
        <v>186</v>
      </c>
      <c r="C128" s="110">
        <v>0</v>
      </c>
      <c r="D128" s="21" t="str">
        <f t="shared" si="18"/>
        <v/>
      </c>
      <c r="E128" s="1"/>
    </row>
    <row r="129" spans="1:5" ht="9.75" customHeight="1" x14ac:dyDescent="0.25">
      <c r="A129" s="17">
        <v>5222</v>
      </c>
      <c r="B129" s="1" t="s">
        <v>187</v>
      </c>
      <c r="C129" s="110">
        <v>0</v>
      </c>
      <c r="D129" s="21" t="str">
        <f t="shared" si="18"/>
        <v/>
      </c>
      <c r="E129" s="1"/>
    </row>
    <row r="130" spans="1:5" ht="9.75" customHeight="1" x14ac:dyDescent="0.25">
      <c r="A130" s="25">
        <v>5230</v>
      </c>
      <c r="B130" s="20" t="s">
        <v>130</v>
      </c>
      <c r="C130" s="109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17">
        <v>5231</v>
      </c>
      <c r="B131" s="1" t="s">
        <v>188</v>
      </c>
      <c r="C131" s="110">
        <v>0</v>
      </c>
      <c r="D131" s="21" t="str">
        <f t="shared" si="19"/>
        <v/>
      </c>
      <c r="E131" s="1"/>
    </row>
    <row r="132" spans="1:5" ht="9.75" customHeight="1" x14ac:dyDescent="0.25">
      <c r="A132" s="17">
        <v>5232</v>
      </c>
      <c r="B132" s="1" t="s">
        <v>189</v>
      </c>
      <c r="C132" s="110">
        <v>0</v>
      </c>
      <c r="D132" s="21" t="str">
        <f t="shared" si="19"/>
        <v/>
      </c>
      <c r="E132" s="1"/>
    </row>
    <row r="133" spans="1:5" ht="9.75" customHeight="1" x14ac:dyDescent="0.25">
      <c r="A133" s="25">
        <v>5240</v>
      </c>
      <c r="B133" s="20" t="s">
        <v>190</v>
      </c>
      <c r="C133" s="109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17">
        <v>5241</v>
      </c>
      <c r="B134" s="1" t="s">
        <v>191</v>
      </c>
      <c r="C134" s="110">
        <v>0</v>
      </c>
      <c r="D134" s="21" t="str">
        <f t="shared" si="20"/>
        <v/>
      </c>
      <c r="E134" s="1"/>
    </row>
    <row r="135" spans="1:5" ht="9.75" customHeight="1" x14ac:dyDescent="0.25">
      <c r="A135" s="17">
        <v>5242</v>
      </c>
      <c r="B135" s="1" t="s">
        <v>192</v>
      </c>
      <c r="C135" s="110">
        <v>0</v>
      </c>
      <c r="D135" s="21" t="str">
        <f t="shared" si="20"/>
        <v/>
      </c>
      <c r="E135" s="1"/>
    </row>
    <row r="136" spans="1:5" ht="9.75" customHeight="1" x14ac:dyDescent="0.25">
      <c r="A136" s="17">
        <v>5243</v>
      </c>
      <c r="B136" s="1" t="s">
        <v>193</v>
      </c>
      <c r="C136" s="110">
        <v>0</v>
      </c>
      <c r="D136" s="21" t="str">
        <f t="shared" si="20"/>
        <v/>
      </c>
      <c r="E136" s="1"/>
    </row>
    <row r="137" spans="1:5" ht="9.75" customHeight="1" x14ac:dyDescent="0.25">
      <c r="A137" s="17">
        <v>5244</v>
      </c>
      <c r="B137" s="1" t="s">
        <v>194</v>
      </c>
      <c r="C137" s="110">
        <v>0</v>
      </c>
      <c r="D137" s="21" t="str">
        <f t="shared" si="20"/>
        <v/>
      </c>
      <c r="E137" s="1"/>
    </row>
    <row r="138" spans="1:5" ht="9.75" customHeight="1" x14ac:dyDescent="0.25">
      <c r="A138" s="25">
        <v>5250</v>
      </c>
      <c r="B138" s="20" t="s">
        <v>131</v>
      </c>
      <c r="C138" s="109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17">
        <v>5251</v>
      </c>
      <c r="B139" s="1" t="s">
        <v>195</v>
      </c>
      <c r="C139" s="110">
        <v>0</v>
      </c>
      <c r="D139" s="21" t="str">
        <f t="shared" si="21"/>
        <v/>
      </c>
      <c r="E139" s="1"/>
    </row>
    <row r="140" spans="1:5" ht="9.75" customHeight="1" x14ac:dyDescent="0.25">
      <c r="A140" s="17">
        <v>5252</v>
      </c>
      <c r="B140" s="1" t="s">
        <v>196</v>
      </c>
      <c r="C140" s="110">
        <v>0</v>
      </c>
      <c r="D140" s="21" t="str">
        <f t="shared" si="21"/>
        <v/>
      </c>
      <c r="E140" s="1"/>
    </row>
    <row r="141" spans="1:5" ht="9.75" customHeight="1" x14ac:dyDescent="0.25">
      <c r="A141" s="17">
        <v>5259</v>
      </c>
      <c r="B141" s="1" t="s">
        <v>197</v>
      </c>
      <c r="C141" s="110">
        <v>0</v>
      </c>
      <c r="D141" s="21" t="str">
        <f t="shared" si="21"/>
        <v/>
      </c>
      <c r="E141" s="1"/>
    </row>
    <row r="142" spans="1:5" ht="9.75" customHeight="1" x14ac:dyDescent="0.25">
      <c r="A142" s="25">
        <v>5260</v>
      </c>
      <c r="B142" s="20" t="s">
        <v>198</v>
      </c>
      <c r="C142" s="109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17">
        <v>5261</v>
      </c>
      <c r="B143" s="1" t="s">
        <v>199</v>
      </c>
      <c r="C143" s="110">
        <v>0</v>
      </c>
      <c r="D143" s="21" t="str">
        <f t="shared" si="22"/>
        <v/>
      </c>
      <c r="E143" s="1"/>
    </row>
    <row r="144" spans="1:5" ht="9.75" customHeight="1" x14ac:dyDescent="0.25">
      <c r="A144" s="17">
        <v>5262</v>
      </c>
      <c r="B144" s="1" t="s">
        <v>200</v>
      </c>
      <c r="C144" s="110">
        <v>0</v>
      </c>
      <c r="D144" s="21" t="str">
        <f t="shared" si="22"/>
        <v/>
      </c>
      <c r="E144" s="1"/>
    </row>
    <row r="145" spans="1:5" ht="9.75" customHeight="1" x14ac:dyDescent="0.25">
      <c r="A145" s="25">
        <v>5270</v>
      </c>
      <c r="B145" s="20" t="s">
        <v>201</v>
      </c>
      <c r="C145" s="109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17">
        <v>5271</v>
      </c>
      <c r="B146" s="1" t="s">
        <v>202</v>
      </c>
      <c r="C146" s="110">
        <v>0</v>
      </c>
      <c r="D146" s="21" t="str">
        <f t="shared" si="23"/>
        <v/>
      </c>
      <c r="E146" s="1"/>
    </row>
    <row r="147" spans="1:5" ht="9.75" customHeight="1" x14ac:dyDescent="0.25">
      <c r="A147" s="25">
        <v>5280</v>
      </c>
      <c r="B147" s="20" t="s">
        <v>203</v>
      </c>
      <c r="C147" s="109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17">
        <v>5281</v>
      </c>
      <c r="B148" s="1" t="s">
        <v>204</v>
      </c>
      <c r="C148" s="110">
        <v>0</v>
      </c>
      <c r="D148" s="21" t="str">
        <f t="shared" si="24"/>
        <v/>
      </c>
      <c r="E148" s="1"/>
    </row>
    <row r="149" spans="1:5" ht="9.75" customHeight="1" x14ac:dyDescent="0.25">
      <c r="A149" s="17">
        <v>5282</v>
      </c>
      <c r="B149" s="1" t="s">
        <v>205</v>
      </c>
      <c r="C149" s="110">
        <v>0</v>
      </c>
      <c r="D149" s="21" t="str">
        <f t="shared" si="24"/>
        <v/>
      </c>
      <c r="E149" s="1"/>
    </row>
    <row r="150" spans="1:5" ht="9.75" customHeight="1" x14ac:dyDescent="0.25">
      <c r="A150" s="17">
        <v>5283</v>
      </c>
      <c r="B150" s="1" t="s">
        <v>206</v>
      </c>
      <c r="C150" s="110">
        <v>0</v>
      </c>
      <c r="D150" s="21" t="str">
        <f t="shared" si="24"/>
        <v/>
      </c>
      <c r="E150" s="1"/>
    </row>
    <row r="151" spans="1:5" ht="9.75" customHeight="1" x14ac:dyDescent="0.25">
      <c r="A151" s="17">
        <v>5284</v>
      </c>
      <c r="B151" s="1" t="s">
        <v>207</v>
      </c>
      <c r="C151" s="110">
        <v>0</v>
      </c>
      <c r="D151" s="21" t="str">
        <f t="shared" si="24"/>
        <v/>
      </c>
      <c r="E151" s="1"/>
    </row>
    <row r="152" spans="1:5" ht="9.75" customHeight="1" x14ac:dyDescent="0.25">
      <c r="A152" s="17">
        <v>5285</v>
      </c>
      <c r="B152" s="1" t="s">
        <v>208</v>
      </c>
      <c r="C152" s="110">
        <v>0</v>
      </c>
      <c r="D152" s="21" t="str">
        <f t="shared" si="24"/>
        <v/>
      </c>
      <c r="E152" s="1"/>
    </row>
    <row r="153" spans="1:5" ht="9.75" customHeight="1" x14ac:dyDescent="0.25">
      <c r="A153" s="25">
        <v>5290</v>
      </c>
      <c r="B153" s="20" t="s">
        <v>209</v>
      </c>
      <c r="C153" s="109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17">
        <v>5291</v>
      </c>
      <c r="B154" s="1" t="s">
        <v>210</v>
      </c>
      <c r="C154" s="110">
        <v>0</v>
      </c>
      <c r="D154" s="21" t="str">
        <f t="shared" si="25"/>
        <v/>
      </c>
      <c r="E154" s="1"/>
    </row>
    <row r="155" spans="1:5" ht="9.75" customHeight="1" x14ac:dyDescent="0.25">
      <c r="A155" s="17">
        <v>5292</v>
      </c>
      <c r="B155" s="1" t="s">
        <v>211</v>
      </c>
      <c r="C155" s="110">
        <v>0</v>
      </c>
      <c r="D155" s="21" t="str">
        <f t="shared" si="25"/>
        <v/>
      </c>
      <c r="E155" s="1"/>
    </row>
    <row r="156" spans="1:5" ht="9.75" customHeight="1" x14ac:dyDescent="0.25">
      <c r="A156" s="25">
        <v>5300</v>
      </c>
      <c r="B156" s="20" t="s">
        <v>212</v>
      </c>
      <c r="C156" s="109">
        <v>0</v>
      </c>
      <c r="D156" s="21"/>
      <c r="E156" s="1"/>
    </row>
    <row r="157" spans="1:5" ht="9.75" customHeight="1" x14ac:dyDescent="0.25">
      <c r="A157" s="25">
        <v>5310</v>
      </c>
      <c r="B157" s="20" t="s">
        <v>123</v>
      </c>
      <c r="C157" s="109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17">
        <v>5311</v>
      </c>
      <c r="B158" s="1" t="s">
        <v>213</v>
      </c>
      <c r="C158" s="110">
        <v>0</v>
      </c>
      <c r="D158" s="21" t="str">
        <f t="shared" si="26"/>
        <v/>
      </c>
      <c r="E158" s="1"/>
    </row>
    <row r="159" spans="1:5" ht="9.75" customHeight="1" x14ac:dyDescent="0.25">
      <c r="A159" s="17">
        <v>5312</v>
      </c>
      <c r="B159" s="1" t="s">
        <v>214</v>
      </c>
      <c r="C159" s="110">
        <v>0</v>
      </c>
      <c r="D159" s="21" t="str">
        <f t="shared" si="26"/>
        <v/>
      </c>
      <c r="E159" s="1"/>
    </row>
    <row r="160" spans="1:5" ht="9.75" customHeight="1" x14ac:dyDescent="0.25">
      <c r="A160" s="25">
        <v>5320</v>
      </c>
      <c r="B160" s="20" t="s">
        <v>124</v>
      </c>
      <c r="C160" s="109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17">
        <v>5321</v>
      </c>
      <c r="B161" s="1" t="s">
        <v>215</v>
      </c>
      <c r="C161" s="110">
        <v>0</v>
      </c>
      <c r="D161" s="21" t="str">
        <f t="shared" si="27"/>
        <v/>
      </c>
      <c r="E161" s="1"/>
    </row>
    <row r="162" spans="1:5" ht="9.75" customHeight="1" x14ac:dyDescent="0.25">
      <c r="A162" s="17">
        <v>5322</v>
      </c>
      <c r="B162" s="1" t="s">
        <v>216</v>
      </c>
      <c r="C162" s="110">
        <v>0</v>
      </c>
      <c r="D162" s="21" t="str">
        <f t="shared" si="27"/>
        <v/>
      </c>
      <c r="E162" s="1"/>
    </row>
    <row r="163" spans="1:5" ht="9.75" customHeight="1" x14ac:dyDescent="0.25">
      <c r="A163" s="25">
        <v>5330</v>
      </c>
      <c r="B163" s="20" t="s">
        <v>125</v>
      </c>
      <c r="C163" s="109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17">
        <v>5331</v>
      </c>
      <c r="B164" s="1" t="s">
        <v>217</v>
      </c>
      <c r="C164" s="110">
        <v>0</v>
      </c>
      <c r="D164" s="21" t="str">
        <f t="shared" si="28"/>
        <v/>
      </c>
      <c r="E164" s="1"/>
    </row>
    <row r="165" spans="1:5" ht="9.75" customHeight="1" x14ac:dyDescent="0.25">
      <c r="A165" s="17">
        <v>5332</v>
      </c>
      <c r="B165" s="1" t="s">
        <v>218</v>
      </c>
      <c r="C165" s="110">
        <v>0</v>
      </c>
      <c r="D165" s="21" t="str">
        <f t="shared" si="28"/>
        <v/>
      </c>
      <c r="E165" s="1"/>
    </row>
    <row r="166" spans="1:5" ht="9.75" customHeight="1" x14ac:dyDescent="0.25">
      <c r="A166" s="25">
        <v>5400</v>
      </c>
      <c r="B166" s="20" t="s">
        <v>219</v>
      </c>
      <c r="C166" s="109">
        <v>0</v>
      </c>
      <c r="D166" s="21"/>
      <c r="E166" s="1"/>
    </row>
    <row r="167" spans="1:5" ht="9.75" customHeight="1" x14ac:dyDescent="0.25">
      <c r="A167" s="25">
        <v>5410</v>
      </c>
      <c r="B167" s="20" t="s">
        <v>220</v>
      </c>
      <c r="C167" s="109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17">
        <v>5411</v>
      </c>
      <c r="B168" s="1" t="s">
        <v>221</v>
      </c>
      <c r="C168" s="110">
        <v>0</v>
      </c>
      <c r="D168" s="21" t="str">
        <f t="shared" si="29"/>
        <v/>
      </c>
      <c r="E168" s="1"/>
    </row>
    <row r="169" spans="1:5" ht="9.75" customHeight="1" x14ac:dyDescent="0.25">
      <c r="A169" s="17">
        <v>5412</v>
      </c>
      <c r="B169" s="1" t="s">
        <v>222</v>
      </c>
      <c r="C169" s="110">
        <v>0</v>
      </c>
      <c r="D169" s="21" t="str">
        <f t="shared" si="29"/>
        <v/>
      </c>
      <c r="E169" s="1"/>
    </row>
    <row r="170" spans="1:5" ht="9.75" customHeight="1" x14ac:dyDescent="0.25">
      <c r="A170" s="25">
        <v>5420</v>
      </c>
      <c r="B170" s="20" t="s">
        <v>223</v>
      </c>
      <c r="C170" s="109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17">
        <v>5421</v>
      </c>
      <c r="B171" s="1" t="s">
        <v>224</v>
      </c>
      <c r="C171" s="110">
        <v>0</v>
      </c>
      <c r="D171" s="21" t="str">
        <f t="shared" si="30"/>
        <v/>
      </c>
      <c r="E171" s="1"/>
    </row>
    <row r="172" spans="1:5" ht="9.75" customHeight="1" x14ac:dyDescent="0.25">
      <c r="A172" s="17">
        <v>5422</v>
      </c>
      <c r="B172" s="1" t="s">
        <v>225</v>
      </c>
      <c r="C172" s="110">
        <v>0</v>
      </c>
      <c r="D172" s="21" t="str">
        <f t="shared" si="30"/>
        <v/>
      </c>
      <c r="E172" s="1"/>
    </row>
    <row r="173" spans="1:5" ht="9.75" customHeight="1" x14ac:dyDescent="0.25">
      <c r="A173" s="25">
        <v>5430</v>
      </c>
      <c r="B173" s="20" t="s">
        <v>226</v>
      </c>
      <c r="C173" s="109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17">
        <v>5431</v>
      </c>
      <c r="B174" s="1" t="s">
        <v>227</v>
      </c>
      <c r="C174" s="110">
        <v>0</v>
      </c>
      <c r="D174" s="21" t="str">
        <f t="shared" si="31"/>
        <v/>
      </c>
      <c r="E174" s="1"/>
    </row>
    <row r="175" spans="1:5" ht="9.75" customHeight="1" x14ac:dyDescent="0.25">
      <c r="A175" s="17">
        <v>5432</v>
      </c>
      <c r="B175" s="1" t="s">
        <v>228</v>
      </c>
      <c r="C175" s="110">
        <v>0</v>
      </c>
      <c r="D175" s="21" t="str">
        <f t="shared" si="31"/>
        <v/>
      </c>
      <c r="E175" s="1"/>
    </row>
    <row r="176" spans="1:5" ht="9.75" customHeight="1" x14ac:dyDescent="0.25">
      <c r="A176" s="25">
        <v>5440</v>
      </c>
      <c r="B176" s="20" t="s">
        <v>229</v>
      </c>
      <c r="C176" s="109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17">
        <v>5441</v>
      </c>
      <c r="B177" s="1" t="s">
        <v>229</v>
      </c>
      <c r="C177" s="110">
        <v>0</v>
      </c>
      <c r="D177" s="21" t="str">
        <f t="shared" si="32"/>
        <v/>
      </c>
      <c r="E177" s="1"/>
    </row>
    <row r="178" spans="1:5" ht="9.75" customHeight="1" x14ac:dyDescent="0.25">
      <c r="A178" s="25">
        <v>5450</v>
      </c>
      <c r="B178" s="20" t="s">
        <v>230</v>
      </c>
      <c r="C178" s="109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17">
        <v>5451</v>
      </c>
      <c r="B179" s="1" t="s">
        <v>231</v>
      </c>
      <c r="C179" s="110">
        <v>0</v>
      </c>
      <c r="D179" s="21" t="str">
        <f t="shared" si="33"/>
        <v/>
      </c>
      <c r="E179" s="1"/>
    </row>
    <row r="180" spans="1:5" ht="9.75" customHeight="1" x14ac:dyDescent="0.25">
      <c r="A180" s="17">
        <v>5452</v>
      </c>
      <c r="B180" s="1" t="s">
        <v>232</v>
      </c>
      <c r="C180" s="110">
        <v>0</v>
      </c>
      <c r="D180" s="21" t="str">
        <f t="shared" si="33"/>
        <v/>
      </c>
      <c r="E180" s="1"/>
    </row>
    <row r="181" spans="1:5" ht="9.75" customHeight="1" x14ac:dyDescent="0.25">
      <c r="A181" s="25">
        <v>5500</v>
      </c>
      <c r="B181" s="20" t="s">
        <v>233</v>
      </c>
      <c r="C181" s="109">
        <v>8694315.6300000008</v>
      </c>
      <c r="D181" s="21"/>
      <c r="E181" s="1"/>
    </row>
    <row r="182" spans="1:5" ht="9.75" customHeight="1" x14ac:dyDescent="0.25">
      <c r="A182" s="25">
        <v>5510</v>
      </c>
      <c r="B182" s="20" t="s">
        <v>234</v>
      </c>
      <c r="C182" s="109">
        <v>8632421.040000001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17">
        <v>5511</v>
      </c>
      <c r="B183" s="1" t="s">
        <v>235</v>
      </c>
      <c r="C183" s="110">
        <v>0</v>
      </c>
      <c r="D183" s="21">
        <f t="shared" si="34"/>
        <v>0</v>
      </c>
      <c r="E183" s="1"/>
    </row>
    <row r="184" spans="1:5" ht="9.75" customHeight="1" x14ac:dyDescent="0.25">
      <c r="A184" s="17">
        <v>5512</v>
      </c>
      <c r="B184" s="1" t="s">
        <v>236</v>
      </c>
      <c r="C184" s="110">
        <v>0</v>
      </c>
      <c r="D184" s="21">
        <f t="shared" si="34"/>
        <v>0</v>
      </c>
      <c r="E184" s="1"/>
    </row>
    <row r="185" spans="1:5" ht="9.75" customHeight="1" x14ac:dyDescent="0.25">
      <c r="A185" s="17">
        <v>5513</v>
      </c>
      <c r="B185" s="1" t="s">
        <v>237</v>
      </c>
      <c r="C185" s="110">
        <v>199901.76</v>
      </c>
      <c r="D185" s="21">
        <f t="shared" si="34"/>
        <v>2.3157091049395801E-2</v>
      </c>
      <c r="E185" s="1"/>
    </row>
    <row r="186" spans="1:5" ht="9.75" customHeight="1" x14ac:dyDescent="0.25">
      <c r="A186" s="17">
        <v>5514</v>
      </c>
      <c r="B186" s="1" t="s">
        <v>238</v>
      </c>
      <c r="C186" s="110">
        <v>0</v>
      </c>
      <c r="D186" s="21">
        <f t="shared" si="34"/>
        <v>0</v>
      </c>
      <c r="E186" s="1"/>
    </row>
    <row r="187" spans="1:5" ht="9.75" customHeight="1" x14ac:dyDescent="0.25">
      <c r="A187" s="17">
        <v>5515</v>
      </c>
      <c r="B187" s="1" t="s">
        <v>239</v>
      </c>
      <c r="C187" s="110">
        <v>0</v>
      </c>
      <c r="D187" s="21">
        <f t="shared" si="34"/>
        <v>0</v>
      </c>
      <c r="E187" s="1"/>
    </row>
    <row r="188" spans="1:5" ht="9.75" customHeight="1" x14ac:dyDescent="0.25">
      <c r="A188" s="17">
        <v>5516</v>
      </c>
      <c r="B188" s="1" t="s">
        <v>240</v>
      </c>
      <c r="C188" s="110">
        <v>0</v>
      </c>
      <c r="D188" s="21">
        <f t="shared" si="34"/>
        <v>0</v>
      </c>
      <c r="E188" s="1"/>
    </row>
    <row r="189" spans="1:5" ht="9.75" customHeight="1" x14ac:dyDescent="0.25">
      <c r="A189" s="17">
        <v>5517</v>
      </c>
      <c r="B189" s="1" t="s">
        <v>241</v>
      </c>
      <c r="C189" s="110">
        <v>229680</v>
      </c>
      <c r="D189" s="21">
        <f t="shared" si="34"/>
        <v>2.6606672558686963E-2</v>
      </c>
      <c r="E189" s="1"/>
    </row>
    <row r="190" spans="1:5" ht="9.75" customHeight="1" x14ac:dyDescent="0.25">
      <c r="A190" s="17">
        <v>5518</v>
      </c>
      <c r="B190" s="1" t="s">
        <v>242</v>
      </c>
      <c r="C190" s="110">
        <v>0</v>
      </c>
      <c r="D190" s="21">
        <f t="shared" si="34"/>
        <v>0</v>
      </c>
      <c r="E190" s="1"/>
    </row>
    <row r="191" spans="1:5" ht="9.75" customHeight="1" x14ac:dyDescent="0.25">
      <c r="A191" s="25">
        <v>5520</v>
      </c>
      <c r="B191" s="20" t="s">
        <v>243</v>
      </c>
      <c r="C191" s="109"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17">
        <v>5521</v>
      </c>
      <c r="B192" s="1" t="s">
        <v>244</v>
      </c>
      <c r="C192" s="110">
        <v>0</v>
      </c>
      <c r="D192" s="21" t="str">
        <f t="shared" si="35"/>
        <v/>
      </c>
      <c r="E192" s="1"/>
    </row>
    <row r="193" spans="1:5" ht="9.75" customHeight="1" x14ac:dyDescent="0.25">
      <c r="A193" s="17">
        <v>5522</v>
      </c>
      <c r="B193" s="1" t="s">
        <v>245</v>
      </c>
      <c r="C193" s="110">
        <v>0</v>
      </c>
      <c r="D193" s="21" t="str">
        <f t="shared" si="35"/>
        <v/>
      </c>
      <c r="E193" s="1"/>
    </row>
    <row r="194" spans="1:5" ht="9.75" customHeight="1" x14ac:dyDescent="0.25">
      <c r="A194" s="25">
        <v>5530</v>
      </c>
      <c r="B194" s="20" t="s">
        <v>246</v>
      </c>
      <c r="C194" s="109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17">
        <v>5531</v>
      </c>
      <c r="B195" s="1" t="s">
        <v>247</v>
      </c>
      <c r="C195" s="110">
        <v>0</v>
      </c>
      <c r="D195" s="21" t="str">
        <f t="shared" si="36"/>
        <v/>
      </c>
      <c r="E195" s="1"/>
    </row>
    <row r="196" spans="1:5" ht="9.75" customHeight="1" x14ac:dyDescent="0.25">
      <c r="A196" s="17">
        <v>5532</v>
      </c>
      <c r="B196" s="1" t="s">
        <v>248</v>
      </c>
      <c r="C196" s="110">
        <v>0</v>
      </c>
      <c r="D196" s="21" t="str">
        <f t="shared" si="36"/>
        <v/>
      </c>
      <c r="E196" s="1"/>
    </row>
    <row r="197" spans="1:5" ht="9.75" customHeight="1" x14ac:dyDescent="0.25">
      <c r="A197" s="17">
        <v>5533</v>
      </c>
      <c r="B197" s="1" t="s">
        <v>249</v>
      </c>
      <c r="C197" s="110">
        <v>0</v>
      </c>
      <c r="D197" s="21" t="str">
        <f t="shared" si="36"/>
        <v/>
      </c>
      <c r="E197" s="1"/>
    </row>
    <row r="198" spans="1:5" ht="9.75" customHeight="1" x14ac:dyDescent="0.25">
      <c r="A198" s="17">
        <v>5534</v>
      </c>
      <c r="B198" s="1" t="s">
        <v>250</v>
      </c>
      <c r="C198" s="110">
        <v>0</v>
      </c>
      <c r="D198" s="21" t="str">
        <f t="shared" si="36"/>
        <v/>
      </c>
      <c r="E198" s="1"/>
    </row>
    <row r="199" spans="1:5" ht="9.75" customHeight="1" x14ac:dyDescent="0.25">
      <c r="A199" s="17">
        <v>5535</v>
      </c>
      <c r="B199" s="1" t="s">
        <v>251</v>
      </c>
      <c r="C199" s="110">
        <v>0</v>
      </c>
      <c r="D199" s="21" t="str">
        <f t="shared" si="36"/>
        <v/>
      </c>
      <c r="E199" s="1"/>
    </row>
    <row r="200" spans="1:5" ht="9.75" customHeight="1" x14ac:dyDescent="0.25">
      <c r="A200" s="25">
        <v>5590</v>
      </c>
      <c r="B200" s="20" t="s">
        <v>252</v>
      </c>
      <c r="C200" s="109">
        <v>61894.59</v>
      </c>
      <c r="D200" s="21">
        <f t="shared" ref="D200:D209" si="37">IFERROR(C200/$C$200,"")</f>
        <v>1</v>
      </c>
      <c r="E200" s="1"/>
    </row>
    <row r="201" spans="1:5" ht="9.75" customHeight="1" x14ac:dyDescent="0.25">
      <c r="A201" s="17">
        <v>5591</v>
      </c>
      <c r="B201" s="1" t="s">
        <v>253</v>
      </c>
      <c r="C201" s="110">
        <v>0</v>
      </c>
      <c r="D201" s="21">
        <f t="shared" si="37"/>
        <v>0</v>
      </c>
      <c r="E201" s="1"/>
    </row>
    <row r="202" spans="1:5" ht="9.75" customHeight="1" x14ac:dyDescent="0.25">
      <c r="A202" s="17">
        <v>5592</v>
      </c>
      <c r="B202" s="1" t="s">
        <v>254</v>
      </c>
      <c r="C202" s="110">
        <v>0</v>
      </c>
      <c r="D202" s="21">
        <f t="shared" si="37"/>
        <v>0</v>
      </c>
      <c r="E202" s="1"/>
    </row>
    <row r="203" spans="1:5" ht="9.75" customHeight="1" x14ac:dyDescent="0.25">
      <c r="A203" s="17">
        <v>5593</v>
      </c>
      <c r="B203" s="1" t="s">
        <v>255</v>
      </c>
      <c r="C203" s="110">
        <v>0</v>
      </c>
      <c r="D203" s="21">
        <f t="shared" si="37"/>
        <v>0</v>
      </c>
      <c r="E203" s="1"/>
    </row>
    <row r="204" spans="1:5" ht="9.75" customHeight="1" x14ac:dyDescent="0.25">
      <c r="A204" s="17">
        <v>5594</v>
      </c>
      <c r="B204" s="1" t="s">
        <v>256</v>
      </c>
      <c r="C204" s="110">
        <v>0</v>
      </c>
      <c r="D204" s="21">
        <f t="shared" si="37"/>
        <v>0</v>
      </c>
      <c r="E204" s="1"/>
    </row>
    <row r="205" spans="1:5" ht="9.75" customHeight="1" x14ac:dyDescent="0.25">
      <c r="A205" s="17">
        <v>5595</v>
      </c>
      <c r="B205" s="1" t="s">
        <v>257</v>
      </c>
      <c r="C205" s="110">
        <v>0</v>
      </c>
      <c r="D205" s="21">
        <f t="shared" si="37"/>
        <v>0</v>
      </c>
      <c r="E205" s="1"/>
    </row>
    <row r="206" spans="1:5" ht="9.75" customHeight="1" x14ac:dyDescent="0.25">
      <c r="A206" s="17">
        <v>5596</v>
      </c>
      <c r="B206" s="1" t="s">
        <v>149</v>
      </c>
      <c r="C206" s="110">
        <v>0</v>
      </c>
      <c r="D206" s="21">
        <f t="shared" si="37"/>
        <v>0</v>
      </c>
      <c r="E206" s="1"/>
    </row>
    <row r="207" spans="1:5" ht="9.75" customHeight="1" x14ac:dyDescent="0.25">
      <c r="A207" s="17">
        <v>5597</v>
      </c>
      <c r="B207" s="1" t="s">
        <v>258</v>
      </c>
      <c r="C207" s="110">
        <v>0</v>
      </c>
      <c r="D207" s="21">
        <f t="shared" si="37"/>
        <v>0</v>
      </c>
      <c r="E207" s="1"/>
    </row>
    <row r="208" spans="1:5" ht="9.75" customHeight="1" x14ac:dyDescent="0.25">
      <c r="A208" s="17">
        <v>5598</v>
      </c>
      <c r="B208" s="1" t="s">
        <v>259</v>
      </c>
      <c r="C208" s="110">
        <v>0</v>
      </c>
      <c r="D208" s="21">
        <f t="shared" si="37"/>
        <v>0</v>
      </c>
      <c r="E208" s="1"/>
    </row>
    <row r="209" spans="1:5" ht="9.75" customHeight="1" x14ac:dyDescent="0.25">
      <c r="A209" s="17">
        <v>5599</v>
      </c>
      <c r="B209" s="1" t="s">
        <v>260</v>
      </c>
      <c r="C209" s="110">
        <v>61894.59</v>
      </c>
      <c r="D209" s="21">
        <f t="shared" si="37"/>
        <v>1</v>
      </c>
      <c r="E209" s="1"/>
    </row>
    <row r="210" spans="1:5" ht="9.75" customHeight="1" x14ac:dyDescent="0.25">
      <c r="A210" s="25">
        <v>5600</v>
      </c>
      <c r="B210" s="20" t="s">
        <v>261</v>
      </c>
      <c r="C210" s="109">
        <v>0</v>
      </c>
      <c r="D210" s="21"/>
      <c r="E210" s="1"/>
    </row>
    <row r="211" spans="1:5" ht="9.75" customHeight="1" x14ac:dyDescent="0.25">
      <c r="A211" s="25">
        <v>5610</v>
      </c>
      <c r="B211" s="20" t="s">
        <v>262</v>
      </c>
      <c r="C211" s="109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17">
        <v>5611</v>
      </c>
      <c r="B212" s="1" t="s">
        <v>263</v>
      </c>
      <c r="C212" s="110">
        <v>0</v>
      </c>
      <c r="D212" s="21" t="str">
        <f t="shared" si="38"/>
        <v/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66</v>
      </c>
      <c r="C214" s="14"/>
      <c r="D214" s="18"/>
      <c r="E214" s="14"/>
    </row>
    <row r="216" spans="1:5" s="99" customFormat="1" ht="11.25" x14ac:dyDescent="0.2">
      <c r="B216" s="97" t="s">
        <v>591</v>
      </c>
      <c r="C216" s="99" t="s">
        <v>595</v>
      </c>
    </row>
    <row r="217" spans="1:5" s="99" customFormat="1" ht="11.25" x14ac:dyDescent="0.2">
      <c r="B217" s="97"/>
    </row>
    <row r="218" spans="1:5" s="99" customFormat="1" ht="11.25" x14ac:dyDescent="0.2">
      <c r="B218" s="98" t="s">
        <v>588</v>
      </c>
      <c r="C218" s="99" t="s">
        <v>596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7"/>
  <sheetViews>
    <sheetView topLeftCell="A18" zoomScale="70" zoomScaleNormal="70" workbookViewId="0">
      <selection activeCell="E65" sqref="E65:E70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3" t="s">
        <v>594</v>
      </c>
      <c r="B1" s="124"/>
      <c r="C1" s="124"/>
      <c r="D1" s="124"/>
      <c r="E1" s="124"/>
      <c r="F1" s="124"/>
      <c r="G1" s="71" t="s">
        <v>0</v>
      </c>
      <c r="H1" s="72">
        <f>'Notas a los Edos Financieros'!D1</f>
        <v>2024</v>
      </c>
    </row>
    <row r="2" spans="1:8" ht="11.25" customHeight="1" x14ac:dyDescent="0.25">
      <c r="A2" s="123" t="s">
        <v>264</v>
      </c>
      <c r="B2" s="124"/>
      <c r="C2" s="124"/>
      <c r="D2" s="124"/>
      <c r="E2" s="124"/>
      <c r="F2" s="124"/>
      <c r="G2" s="71" t="s">
        <v>2</v>
      </c>
      <c r="H2" s="72" t="str">
        <f>'Notas a los Edos Financieros'!D2</f>
        <v>Trimestral</v>
      </c>
    </row>
    <row r="3" spans="1:8" ht="11.25" customHeight="1" x14ac:dyDescent="0.25">
      <c r="A3" s="125">
        <f>'Notas a los Edos Financieros'!A3</f>
        <v>0</v>
      </c>
      <c r="B3" s="122"/>
      <c r="C3" s="122"/>
      <c r="D3" s="122"/>
      <c r="E3" s="122"/>
      <c r="F3" s="122"/>
      <c r="G3" s="71" t="s">
        <v>4</v>
      </c>
      <c r="H3" s="72">
        <v>4</v>
      </c>
    </row>
    <row r="4" spans="1:8" ht="11.25" customHeight="1" x14ac:dyDescent="0.25">
      <c r="A4" s="121" t="s">
        <v>5</v>
      </c>
      <c r="B4" s="122"/>
      <c r="C4" s="122"/>
      <c r="D4" s="122"/>
      <c r="E4" s="122"/>
      <c r="F4" s="122"/>
      <c r="G4" s="71"/>
      <c r="H4" s="72"/>
    </row>
    <row r="5" spans="1:8" ht="9.75" customHeight="1" x14ac:dyDescent="0.25">
      <c r="A5" s="73" t="s">
        <v>68</v>
      </c>
      <c r="B5" s="74"/>
      <c r="C5" s="74"/>
      <c r="D5" s="74"/>
      <c r="E5" s="74"/>
      <c r="F5" s="74"/>
      <c r="G5" s="74"/>
      <c r="H5" s="74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74" t="s">
        <v>265</v>
      </c>
      <c r="B7" s="74"/>
      <c r="C7" s="74"/>
      <c r="D7" s="74"/>
      <c r="E7" s="74"/>
      <c r="F7" s="74"/>
      <c r="G7" s="74"/>
      <c r="H7" s="74"/>
    </row>
    <row r="8" spans="1:8" ht="9.75" customHeight="1" x14ac:dyDescent="0.25">
      <c r="A8" s="75" t="s">
        <v>70</v>
      </c>
      <c r="B8" s="75" t="s">
        <v>71</v>
      </c>
      <c r="C8" s="75" t="s">
        <v>72</v>
      </c>
      <c r="D8" s="75" t="s">
        <v>266</v>
      </c>
      <c r="E8" s="75"/>
      <c r="F8" s="75"/>
      <c r="G8" s="75"/>
      <c r="H8" s="75"/>
    </row>
    <row r="9" spans="1:8" ht="9.75" customHeight="1" x14ac:dyDescent="0.25">
      <c r="A9" s="15">
        <v>1114</v>
      </c>
      <c r="B9" s="14" t="s">
        <v>267</v>
      </c>
      <c r="C9" s="108">
        <v>46154946.030000001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08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08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74" t="s">
        <v>270</v>
      </c>
      <c r="B13" s="74"/>
      <c r="C13" s="74"/>
      <c r="D13" s="74"/>
      <c r="E13" s="74"/>
      <c r="F13" s="74"/>
      <c r="G13" s="74"/>
      <c r="H13" s="74"/>
    </row>
    <row r="14" spans="1:8" ht="9.75" customHeight="1" x14ac:dyDescent="0.25">
      <c r="A14" s="75" t="s">
        <v>70</v>
      </c>
      <c r="B14" s="75" t="s">
        <v>71</v>
      </c>
      <c r="C14" s="75" t="s">
        <v>72</v>
      </c>
      <c r="D14" s="75">
        <v>2024</v>
      </c>
      <c r="E14" s="75">
        <f t="shared" ref="E14:G14" si="0">D14-1</f>
        <v>2023</v>
      </c>
      <c r="F14" s="75">
        <f t="shared" si="0"/>
        <v>2022</v>
      </c>
      <c r="G14" s="75">
        <f t="shared" si="0"/>
        <v>2021</v>
      </c>
      <c r="H14" s="75" t="s">
        <v>271</v>
      </c>
    </row>
    <row r="15" spans="1:8" ht="9.75" customHeight="1" x14ac:dyDescent="0.25">
      <c r="A15" s="15">
        <v>1122</v>
      </c>
      <c r="B15" s="14" t="s">
        <v>272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99"/>
    </row>
    <row r="16" spans="1:8" ht="9.75" customHeight="1" x14ac:dyDescent="0.25">
      <c r="A16" s="15">
        <v>1124</v>
      </c>
      <c r="B16" s="14" t="s">
        <v>273</v>
      </c>
      <c r="C16" s="108">
        <v>587359.15119999996</v>
      </c>
      <c r="D16" s="108">
        <v>225078.3512</v>
      </c>
      <c r="E16" s="108">
        <v>0</v>
      </c>
      <c r="F16" s="108">
        <v>0</v>
      </c>
      <c r="G16" s="108">
        <v>0</v>
      </c>
      <c r="H16" s="99"/>
    </row>
    <row r="18" spans="1:8" ht="9.75" customHeight="1" x14ac:dyDescent="0.25">
      <c r="A18" s="74" t="s">
        <v>274</v>
      </c>
      <c r="B18" s="74"/>
      <c r="C18" s="74"/>
      <c r="D18" s="74"/>
      <c r="E18" s="74"/>
      <c r="F18" s="74"/>
      <c r="G18" s="74"/>
      <c r="H18" s="74"/>
    </row>
    <row r="19" spans="1:8" ht="9.75" customHeight="1" x14ac:dyDescent="0.25">
      <c r="A19" s="75" t="s">
        <v>70</v>
      </c>
      <c r="B19" s="75" t="s">
        <v>71</v>
      </c>
      <c r="C19" s="75" t="s">
        <v>72</v>
      </c>
      <c r="D19" s="75" t="s">
        <v>275</v>
      </c>
      <c r="E19" s="75" t="s">
        <v>276</v>
      </c>
      <c r="F19" s="75" t="s">
        <v>277</v>
      </c>
      <c r="G19" s="75" t="s">
        <v>278</v>
      </c>
      <c r="H19" s="75" t="s">
        <v>279</v>
      </c>
    </row>
    <row r="20" spans="1:8" ht="9.75" customHeight="1" x14ac:dyDescent="0.25">
      <c r="A20" s="15">
        <v>1123</v>
      </c>
      <c r="B20" s="14" t="s">
        <v>280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25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74" t="s">
        <v>289</v>
      </c>
      <c r="B30" s="74"/>
      <c r="C30" s="74"/>
      <c r="D30" s="74"/>
      <c r="E30" s="74"/>
      <c r="F30" s="74"/>
      <c r="G30" s="74"/>
      <c r="H30" s="74"/>
    </row>
    <row r="31" spans="1:8" ht="9.75" customHeight="1" x14ac:dyDescent="0.25">
      <c r="A31" s="75" t="s">
        <v>70</v>
      </c>
      <c r="B31" s="75" t="s">
        <v>71</v>
      </c>
      <c r="C31" s="75" t="s">
        <v>72</v>
      </c>
      <c r="D31" s="75" t="s">
        <v>290</v>
      </c>
      <c r="E31" s="75" t="s">
        <v>291</v>
      </c>
      <c r="F31" s="75" t="s">
        <v>292</v>
      </c>
      <c r="G31" s="75"/>
      <c r="H31" s="75"/>
    </row>
    <row r="32" spans="1:8" ht="9.75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74" t="s">
        <v>299</v>
      </c>
      <c r="B39" s="74"/>
      <c r="C39" s="74"/>
      <c r="D39" s="74"/>
      <c r="E39" s="74"/>
      <c r="F39" s="74"/>
    </row>
    <row r="40" spans="1:6" ht="9.75" customHeight="1" x14ac:dyDescent="0.25">
      <c r="A40" s="75" t="s">
        <v>70</v>
      </c>
      <c r="B40" s="75" t="s">
        <v>71</v>
      </c>
      <c r="C40" s="75" t="s">
        <v>72</v>
      </c>
      <c r="D40" s="75" t="s">
        <v>291</v>
      </c>
      <c r="E40" s="75" t="s">
        <v>300</v>
      </c>
      <c r="F40" s="75" t="s">
        <v>292</v>
      </c>
    </row>
    <row r="41" spans="1:6" ht="9.75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74" t="s">
        <v>303</v>
      </c>
      <c r="B44" s="74"/>
      <c r="C44" s="74"/>
      <c r="D44" s="74"/>
      <c r="E44" s="74"/>
      <c r="F44" s="74"/>
    </row>
    <row r="45" spans="1:6" ht="9.75" customHeight="1" x14ac:dyDescent="0.25">
      <c r="A45" s="75" t="s">
        <v>70</v>
      </c>
      <c r="B45" s="75" t="s">
        <v>71</v>
      </c>
      <c r="C45" s="75" t="s">
        <v>72</v>
      </c>
      <c r="D45" s="75" t="s">
        <v>266</v>
      </c>
      <c r="E45" s="75" t="s">
        <v>279</v>
      </c>
      <c r="F45" s="75"/>
    </row>
    <row r="46" spans="1:6" ht="9.75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74" t="s">
        <v>305</v>
      </c>
      <c r="B48" s="74"/>
      <c r="C48" s="74"/>
      <c r="D48" s="74"/>
      <c r="E48" s="74"/>
      <c r="F48" s="74"/>
    </row>
    <row r="49" spans="1:10" ht="9.75" customHeight="1" x14ac:dyDescent="0.25">
      <c r="A49" s="75" t="s">
        <v>70</v>
      </c>
      <c r="B49" s="75" t="s">
        <v>71</v>
      </c>
      <c r="C49" s="75" t="s">
        <v>72</v>
      </c>
      <c r="D49" s="75"/>
      <c r="E49" s="75"/>
      <c r="F49" s="75"/>
      <c r="G49" s="75"/>
      <c r="H49" s="75"/>
      <c r="I49" s="14"/>
      <c r="J49" s="14"/>
    </row>
    <row r="50" spans="1:10" ht="9.75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74" t="s">
        <v>309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0" ht="9.75" customHeight="1" x14ac:dyDescent="0.25">
      <c r="A55" s="75" t="s">
        <v>70</v>
      </c>
      <c r="B55" s="75" t="s">
        <v>71</v>
      </c>
      <c r="C55" s="75" t="s">
        <v>72</v>
      </c>
      <c r="D55" s="75" t="s">
        <v>310</v>
      </c>
      <c r="E55" s="75" t="s">
        <v>311</v>
      </c>
      <c r="F55" s="75" t="s">
        <v>312</v>
      </c>
      <c r="G55" s="75" t="s">
        <v>313</v>
      </c>
      <c r="H55" s="75" t="s">
        <v>314</v>
      </c>
      <c r="I55" s="75" t="s">
        <v>315</v>
      </c>
      <c r="J55" s="75" t="s">
        <v>316</v>
      </c>
    </row>
    <row r="56" spans="1:10" ht="9.75" customHeight="1" x14ac:dyDescent="0.25">
      <c r="A56" s="15">
        <v>1230</v>
      </c>
      <c r="B56" s="14" t="s">
        <v>317</v>
      </c>
      <c r="C56" s="108">
        <v>9287312.8200000003</v>
      </c>
      <c r="D56" s="108">
        <v>0</v>
      </c>
      <c r="E56" s="108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318</v>
      </c>
      <c r="C57" s="108">
        <v>6258494.8899999997</v>
      </c>
      <c r="D57" s="108">
        <v>0</v>
      </c>
      <c r="E57" s="108">
        <v>0</v>
      </c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319</v>
      </c>
      <c r="C58" s="108">
        <v>0</v>
      </c>
      <c r="D58" s="108">
        <v>0</v>
      </c>
      <c r="E58" s="108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320</v>
      </c>
      <c r="C59" s="108">
        <v>3028817.93</v>
      </c>
      <c r="D59" s="108">
        <v>199901.76</v>
      </c>
      <c r="E59" s="108">
        <v>-972750.62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321</v>
      </c>
      <c r="C60" s="108">
        <v>0</v>
      </c>
      <c r="D60" s="108">
        <v>0</v>
      </c>
      <c r="E60" s="108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322</v>
      </c>
      <c r="C61" s="108">
        <v>0</v>
      </c>
      <c r="D61" s="108">
        <v>0</v>
      </c>
      <c r="E61" s="108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323</v>
      </c>
      <c r="C62" s="108">
        <v>0</v>
      </c>
      <c r="D62" s="108">
        <v>0</v>
      </c>
      <c r="E62" s="108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324</v>
      </c>
      <c r="C63" s="108">
        <v>0</v>
      </c>
      <c r="D63" s="108">
        <v>0</v>
      </c>
      <c r="E63" s="108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325</v>
      </c>
      <c r="C64" s="108">
        <v>102222117.26000001</v>
      </c>
      <c r="D64" s="108">
        <v>8202839.2800000003</v>
      </c>
      <c r="E64" s="108">
        <v>-73326998.189999998</v>
      </c>
      <c r="F64" s="14"/>
      <c r="G64" s="14"/>
      <c r="H64" s="14"/>
      <c r="I64" s="14"/>
      <c r="J64" s="14"/>
    </row>
    <row r="65" spans="1:10" ht="9.75" customHeight="1" x14ac:dyDescent="0.25">
      <c r="A65" s="15">
        <v>1241</v>
      </c>
      <c r="B65" s="14" t="s">
        <v>326</v>
      </c>
      <c r="C65" s="108">
        <v>4950669.7999999989</v>
      </c>
      <c r="D65" s="108">
        <v>49713.599999999999</v>
      </c>
      <c r="E65" s="108">
        <v>-4692048.62</v>
      </c>
      <c r="F65" s="14"/>
      <c r="G65" s="14"/>
      <c r="H65" s="14"/>
      <c r="I65" s="14"/>
      <c r="J65" s="14"/>
    </row>
    <row r="66" spans="1:10" ht="9.75" customHeight="1" x14ac:dyDescent="0.25">
      <c r="A66" s="15">
        <v>1242</v>
      </c>
      <c r="B66" s="14" t="s">
        <v>327</v>
      </c>
      <c r="C66" s="108">
        <v>634290.74</v>
      </c>
      <c r="D66" s="108">
        <v>0</v>
      </c>
      <c r="E66" s="108">
        <v>0</v>
      </c>
      <c r="F66" s="14"/>
      <c r="G66" s="14"/>
      <c r="H66" s="14"/>
      <c r="I66" s="14"/>
      <c r="J66" s="14"/>
    </row>
    <row r="67" spans="1:10" ht="9.75" customHeight="1" x14ac:dyDescent="0.25">
      <c r="A67" s="15">
        <v>1243</v>
      </c>
      <c r="B67" s="14" t="s">
        <v>328</v>
      </c>
      <c r="C67" s="108">
        <v>100508</v>
      </c>
      <c r="D67" s="108">
        <v>18811.560000000001</v>
      </c>
      <c r="E67" s="108">
        <v>-87861.78</v>
      </c>
      <c r="F67" s="14"/>
      <c r="G67" s="14"/>
      <c r="H67" s="14"/>
      <c r="I67" s="14"/>
      <c r="J67" s="14"/>
    </row>
    <row r="68" spans="1:10" ht="9.75" customHeight="1" x14ac:dyDescent="0.25">
      <c r="A68" s="15">
        <v>1244</v>
      </c>
      <c r="B68" s="14" t="s">
        <v>329</v>
      </c>
      <c r="C68" s="108">
        <v>71209595.789999992</v>
      </c>
      <c r="D68" s="108">
        <v>6218329.9199999999</v>
      </c>
      <c r="E68" s="108">
        <v>-49844430.829999998</v>
      </c>
      <c r="F68" s="14"/>
      <c r="G68" s="14"/>
      <c r="H68" s="14"/>
      <c r="I68" s="14"/>
      <c r="J68" s="14"/>
    </row>
    <row r="69" spans="1:10" ht="9.75" customHeight="1" x14ac:dyDescent="0.25">
      <c r="A69" s="15">
        <v>1245</v>
      </c>
      <c r="B69" s="14" t="s">
        <v>330</v>
      </c>
      <c r="C69" s="108">
        <v>2783.04</v>
      </c>
      <c r="D69" s="99">
        <v>0</v>
      </c>
      <c r="E69" s="99">
        <v>-5776.14</v>
      </c>
      <c r="F69" s="14"/>
      <c r="G69" s="14"/>
      <c r="H69" s="14"/>
      <c r="I69" s="14"/>
      <c r="J69" s="14"/>
    </row>
    <row r="70" spans="1:10" ht="9.75" customHeight="1" x14ac:dyDescent="0.25">
      <c r="A70" s="15">
        <v>1246</v>
      </c>
      <c r="B70" s="14" t="s">
        <v>331</v>
      </c>
      <c r="C70" s="108">
        <v>25324269.890000001</v>
      </c>
      <c r="D70" s="108">
        <v>1915984.2</v>
      </c>
      <c r="E70" s="108">
        <v>-18696880.82</v>
      </c>
      <c r="F70" s="14"/>
      <c r="G70" s="14"/>
      <c r="H70" s="14"/>
      <c r="I70" s="14"/>
      <c r="J70" s="14"/>
    </row>
    <row r="71" spans="1:10" ht="9.75" customHeight="1" x14ac:dyDescent="0.25">
      <c r="A71" s="15">
        <v>1247</v>
      </c>
      <c r="B71" s="14" t="s">
        <v>332</v>
      </c>
      <c r="C71" s="108">
        <v>0</v>
      </c>
      <c r="D71" s="108">
        <v>0</v>
      </c>
      <c r="E71" s="108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333</v>
      </c>
      <c r="C72" s="108">
        <v>0</v>
      </c>
      <c r="D72" s="108">
        <v>0</v>
      </c>
      <c r="E72" s="108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99"/>
      <c r="D73" s="99"/>
      <c r="E73" s="99"/>
      <c r="F73" s="14"/>
      <c r="G73" s="14"/>
      <c r="H73" s="14"/>
      <c r="I73" s="14"/>
      <c r="J73" s="14"/>
    </row>
    <row r="74" spans="1:10" ht="9.75" customHeight="1" x14ac:dyDescent="0.25">
      <c r="A74" s="74" t="s">
        <v>334</v>
      </c>
      <c r="B74" s="74"/>
      <c r="C74" s="74"/>
      <c r="D74" s="74"/>
      <c r="E74" s="74"/>
      <c r="F74" s="74"/>
      <c r="G74" s="74"/>
      <c r="H74" s="14"/>
      <c r="I74" s="14"/>
      <c r="J74" s="14"/>
    </row>
    <row r="75" spans="1:10" ht="9.75" customHeight="1" x14ac:dyDescent="0.25">
      <c r="A75" s="75" t="s">
        <v>70</v>
      </c>
      <c r="B75" s="75" t="s">
        <v>71</v>
      </c>
      <c r="C75" s="75" t="s">
        <v>72</v>
      </c>
      <c r="D75" s="75" t="s">
        <v>335</v>
      </c>
      <c r="E75" s="75" t="s">
        <v>336</v>
      </c>
      <c r="F75" s="75" t="s">
        <v>337</v>
      </c>
      <c r="G75" s="75" t="s">
        <v>338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339</v>
      </c>
      <c r="C76" s="108">
        <v>5593755.46</v>
      </c>
      <c r="D76" s="108">
        <v>229680</v>
      </c>
      <c r="E76" s="108">
        <v>-3017253.4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340</v>
      </c>
      <c r="C77" s="108">
        <v>5593755.46</v>
      </c>
      <c r="D77" s="108">
        <v>229680</v>
      </c>
      <c r="E77" s="108">
        <v>-3017253.4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341</v>
      </c>
      <c r="C78" s="108">
        <v>0</v>
      </c>
      <c r="D78" s="108">
        <v>0</v>
      </c>
      <c r="E78" s="108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342</v>
      </c>
      <c r="C79" s="108">
        <v>0</v>
      </c>
      <c r="D79" s="108">
        <v>0</v>
      </c>
      <c r="E79" s="108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343</v>
      </c>
      <c r="C80" s="108">
        <v>0</v>
      </c>
      <c r="D80" s="108">
        <v>0</v>
      </c>
      <c r="E80" s="108">
        <v>0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344</v>
      </c>
      <c r="C81" s="108">
        <v>0</v>
      </c>
      <c r="D81" s="108">
        <v>0</v>
      </c>
      <c r="E81" s="108">
        <v>0</v>
      </c>
      <c r="F81" s="14"/>
      <c r="G81" s="14"/>
    </row>
    <row r="82" spans="1:7" ht="9.75" customHeight="1" x14ac:dyDescent="0.25">
      <c r="A82" s="15">
        <v>1270</v>
      </c>
      <c r="B82" s="14" t="s">
        <v>345</v>
      </c>
      <c r="C82" s="108">
        <v>0</v>
      </c>
      <c r="D82" s="108">
        <v>0</v>
      </c>
      <c r="E82" s="108">
        <v>0</v>
      </c>
      <c r="F82" s="14"/>
      <c r="G82" s="14"/>
    </row>
    <row r="83" spans="1:7" ht="9.75" customHeight="1" x14ac:dyDescent="0.25">
      <c r="A83" s="15">
        <v>1271</v>
      </c>
      <c r="B83" s="14" t="s">
        <v>346</v>
      </c>
      <c r="C83" s="108">
        <v>0</v>
      </c>
      <c r="D83" s="108">
        <v>0</v>
      </c>
      <c r="E83" s="108">
        <v>0</v>
      </c>
      <c r="F83" s="14"/>
      <c r="G83" s="14"/>
    </row>
    <row r="84" spans="1:7" ht="9.75" customHeight="1" x14ac:dyDescent="0.25">
      <c r="A84" s="15">
        <v>1272</v>
      </c>
      <c r="B84" s="14" t="s">
        <v>347</v>
      </c>
      <c r="C84" s="108">
        <v>0</v>
      </c>
      <c r="D84" s="108">
        <v>0</v>
      </c>
      <c r="E84" s="108">
        <v>0</v>
      </c>
      <c r="F84" s="14"/>
      <c r="G84" s="14"/>
    </row>
    <row r="85" spans="1:7" ht="9.75" customHeight="1" x14ac:dyDescent="0.25">
      <c r="A85" s="15">
        <v>1273</v>
      </c>
      <c r="B85" s="14" t="s">
        <v>348</v>
      </c>
      <c r="C85" s="108">
        <v>0</v>
      </c>
      <c r="D85" s="108">
        <v>0</v>
      </c>
      <c r="E85" s="108">
        <v>0</v>
      </c>
      <c r="F85" s="14"/>
      <c r="G85" s="14"/>
    </row>
    <row r="86" spans="1:7" ht="9.75" customHeight="1" x14ac:dyDescent="0.25">
      <c r="A86" s="15">
        <v>1274</v>
      </c>
      <c r="B86" s="14" t="s">
        <v>349</v>
      </c>
      <c r="C86" s="108">
        <v>0</v>
      </c>
      <c r="D86" s="108">
        <v>0</v>
      </c>
      <c r="E86" s="108">
        <v>0</v>
      </c>
      <c r="F86" s="14"/>
      <c r="G86" s="14"/>
    </row>
    <row r="87" spans="1:7" ht="9.75" customHeight="1" x14ac:dyDescent="0.25">
      <c r="A87" s="15">
        <v>1275</v>
      </c>
      <c r="B87" s="14" t="s">
        <v>350</v>
      </c>
      <c r="C87" s="108">
        <v>0</v>
      </c>
      <c r="D87" s="108">
        <v>0</v>
      </c>
      <c r="E87" s="108">
        <v>0</v>
      </c>
      <c r="F87" s="14"/>
      <c r="G87" s="14"/>
    </row>
    <row r="88" spans="1:7" ht="9.75" customHeight="1" x14ac:dyDescent="0.25">
      <c r="A88" s="15">
        <v>1279</v>
      </c>
      <c r="B88" s="14" t="s">
        <v>351</v>
      </c>
      <c r="C88" s="108">
        <v>0</v>
      </c>
      <c r="D88" s="108">
        <v>0</v>
      </c>
      <c r="E88" s="108">
        <v>0</v>
      </c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74" t="s">
        <v>352</v>
      </c>
      <c r="B90" s="74"/>
      <c r="C90" s="74"/>
      <c r="D90" s="74"/>
      <c r="E90" s="74"/>
      <c r="F90" s="74"/>
      <c r="G90" s="74"/>
    </row>
    <row r="91" spans="1:7" ht="9.75" customHeight="1" x14ac:dyDescent="0.25">
      <c r="A91" s="75" t="s">
        <v>70</v>
      </c>
      <c r="B91" s="75" t="s">
        <v>71</v>
      </c>
      <c r="C91" s="75" t="s">
        <v>72</v>
      </c>
      <c r="D91" s="75" t="s">
        <v>314</v>
      </c>
      <c r="E91" s="75"/>
      <c r="F91" s="75"/>
      <c r="G91" s="75"/>
    </row>
    <row r="92" spans="1:7" ht="9.75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74" t="s">
        <v>356</v>
      </c>
      <c r="B96" s="74"/>
      <c r="C96" s="74"/>
      <c r="D96" s="74"/>
      <c r="E96" s="74"/>
      <c r="F96" s="74"/>
      <c r="G96" s="74"/>
    </row>
    <row r="97" spans="1:8" ht="9.75" customHeight="1" x14ac:dyDescent="0.25">
      <c r="A97" s="75" t="s">
        <v>70</v>
      </c>
      <c r="B97" s="75" t="s">
        <v>71</v>
      </c>
      <c r="C97" s="75" t="s">
        <v>72</v>
      </c>
      <c r="D97" s="75" t="s">
        <v>279</v>
      </c>
      <c r="E97" s="75"/>
      <c r="F97" s="75"/>
      <c r="G97" s="75"/>
      <c r="H97" s="75"/>
    </row>
    <row r="98" spans="1:8" ht="9.75" customHeight="1" x14ac:dyDescent="0.25">
      <c r="A98" s="15">
        <v>1190</v>
      </c>
      <c r="B98" s="14" t="s">
        <v>357</v>
      </c>
      <c r="C98" s="108">
        <v>350000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358</v>
      </c>
      <c r="C99" s="108">
        <v>350000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359</v>
      </c>
      <c r="C100" s="108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360</v>
      </c>
      <c r="C101" s="108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361</v>
      </c>
      <c r="C102" s="108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362</v>
      </c>
      <c r="C103" s="108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363</v>
      </c>
      <c r="C104" s="108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364</v>
      </c>
      <c r="C105" s="108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365</v>
      </c>
      <c r="C106" s="108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74" t="s">
        <v>366</v>
      </c>
      <c r="B108" s="74"/>
      <c r="C108" s="74"/>
      <c r="D108" s="74"/>
      <c r="E108" s="74"/>
      <c r="F108" s="74"/>
      <c r="G108" s="74"/>
      <c r="H108" s="74"/>
    </row>
    <row r="109" spans="1:8" ht="9.75" customHeight="1" x14ac:dyDescent="0.25">
      <c r="A109" s="75" t="s">
        <v>70</v>
      </c>
      <c r="B109" s="75" t="s">
        <v>71</v>
      </c>
      <c r="C109" s="75" t="s">
        <v>72</v>
      </c>
      <c r="D109" s="75" t="s">
        <v>275</v>
      </c>
      <c r="E109" s="75" t="s">
        <v>276</v>
      </c>
      <c r="F109" s="75" t="s">
        <v>277</v>
      </c>
      <c r="G109" s="75" t="s">
        <v>367</v>
      </c>
      <c r="H109" s="75" t="s">
        <v>368</v>
      </c>
    </row>
    <row r="110" spans="1:8" ht="9.75" customHeight="1" x14ac:dyDescent="0.25">
      <c r="A110" s="15">
        <v>2110</v>
      </c>
      <c r="B110" s="14" t="s">
        <v>369</v>
      </c>
      <c r="C110" s="108">
        <v>1934015.2180000001</v>
      </c>
      <c r="D110" s="108">
        <v>0</v>
      </c>
      <c r="E110" s="108">
        <v>0</v>
      </c>
      <c r="F110" s="108">
        <v>0</v>
      </c>
      <c r="G110" s="108">
        <v>0</v>
      </c>
      <c r="H110" s="14"/>
    </row>
    <row r="111" spans="1:8" ht="9.75" customHeight="1" x14ac:dyDescent="0.25">
      <c r="A111" s="15">
        <v>2111</v>
      </c>
      <c r="B111" s="14" t="s">
        <v>370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4"/>
    </row>
    <row r="112" spans="1:8" ht="9.75" customHeight="1" x14ac:dyDescent="0.25">
      <c r="A112" s="15">
        <v>2112</v>
      </c>
      <c r="B112" s="14" t="s">
        <v>371</v>
      </c>
      <c r="C112" s="108">
        <v>1799906.4779999999</v>
      </c>
      <c r="D112" s="108">
        <v>0</v>
      </c>
      <c r="E112" s="108">
        <v>0</v>
      </c>
      <c r="F112" s="108">
        <v>0</v>
      </c>
      <c r="G112" s="108">
        <v>0</v>
      </c>
      <c r="H112" s="14"/>
    </row>
    <row r="113" spans="1:8" ht="9.75" customHeight="1" x14ac:dyDescent="0.25">
      <c r="A113" s="15">
        <v>2113</v>
      </c>
      <c r="B113" s="14" t="s">
        <v>372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4"/>
    </row>
    <row r="114" spans="1:8" ht="9.75" customHeight="1" x14ac:dyDescent="0.25">
      <c r="A114" s="15">
        <v>2114</v>
      </c>
      <c r="B114" s="14" t="s">
        <v>373</v>
      </c>
      <c r="C114" s="108">
        <v>0</v>
      </c>
      <c r="D114" s="108">
        <v>0</v>
      </c>
      <c r="E114" s="108">
        <v>0</v>
      </c>
      <c r="F114" s="108">
        <v>0</v>
      </c>
      <c r="G114" s="108">
        <v>0</v>
      </c>
      <c r="H114" s="14"/>
    </row>
    <row r="115" spans="1:8" ht="9.75" customHeight="1" x14ac:dyDescent="0.25">
      <c r="A115" s="15">
        <v>2115</v>
      </c>
      <c r="B115" s="14" t="s">
        <v>374</v>
      </c>
      <c r="C115" s="108">
        <v>0</v>
      </c>
      <c r="D115" s="108">
        <v>0</v>
      </c>
      <c r="E115" s="108">
        <v>0</v>
      </c>
      <c r="F115" s="108">
        <v>0</v>
      </c>
      <c r="G115" s="108">
        <v>0</v>
      </c>
      <c r="H115" s="14"/>
    </row>
    <row r="116" spans="1:8" ht="9.75" customHeight="1" x14ac:dyDescent="0.25">
      <c r="A116" s="15">
        <v>2116</v>
      </c>
      <c r="B116" s="14" t="s">
        <v>375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4"/>
    </row>
    <row r="117" spans="1:8" ht="9.75" customHeight="1" x14ac:dyDescent="0.25">
      <c r="A117" s="15">
        <v>2117</v>
      </c>
      <c r="B117" s="14" t="s">
        <v>376</v>
      </c>
      <c r="C117" s="108">
        <v>84943.08</v>
      </c>
      <c r="D117" s="108">
        <v>0</v>
      </c>
      <c r="E117" s="108">
        <v>0</v>
      </c>
      <c r="F117" s="108">
        <v>0</v>
      </c>
      <c r="G117" s="108">
        <v>0</v>
      </c>
      <c r="H117" s="14"/>
    </row>
    <row r="118" spans="1:8" ht="9.75" customHeight="1" x14ac:dyDescent="0.25">
      <c r="A118" s="15">
        <v>2118</v>
      </c>
      <c r="B118" s="14" t="s">
        <v>377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4"/>
    </row>
    <row r="119" spans="1:8" ht="9.75" customHeight="1" x14ac:dyDescent="0.25">
      <c r="A119" s="15">
        <v>2119</v>
      </c>
      <c r="B119" s="14" t="s">
        <v>378</v>
      </c>
      <c r="C119" s="108">
        <v>49165.66</v>
      </c>
      <c r="D119" s="108">
        <v>0</v>
      </c>
      <c r="E119" s="108">
        <v>0</v>
      </c>
      <c r="F119" s="108">
        <v>0</v>
      </c>
      <c r="G119" s="108">
        <v>0</v>
      </c>
      <c r="H119" s="14"/>
    </row>
    <row r="120" spans="1:8" ht="9.75" customHeight="1" x14ac:dyDescent="0.25">
      <c r="A120" s="15">
        <v>2120</v>
      </c>
      <c r="B120" s="14" t="s">
        <v>379</v>
      </c>
      <c r="C120" s="108">
        <v>0</v>
      </c>
      <c r="D120" s="108">
        <v>0</v>
      </c>
      <c r="E120" s="108">
        <v>0</v>
      </c>
      <c r="F120" s="108">
        <v>0</v>
      </c>
      <c r="G120" s="108">
        <v>0</v>
      </c>
      <c r="H120" s="14"/>
    </row>
    <row r="121" spans="1:8" ht="9.75" customHeight="1" x14ac:dyDescent="0.25">
      <c r="A121" s="15">
        <v>2121</v>
      </c>
      <c r="B121" s="14" t="s">
        <v>380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4"/>
    </row>
    <row r="122" spans="1:8" ht="9.75" customHeight="1" x14ac:dyDescent="0.25">
      <c r="A122" s="15">
        <v>2122</v>
      </c>
      <c r="B122" s="14" t="s">
        <v>381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4"/>
    </row>
    <row r="123" spans="1:8" ht="9.75" customHeight="1" x14ac:dyDescent="0.25">
      <c r="A123" s="15">
        <v>2129</v>
      </c>
      <c r="B123" s="14" t="s">
        <v>382</v>
      </c>
      <c r="C123" s="108">
        <v>0</v>
      </c>
      <c r="D123" s="108">
        <v>0</v>
      </c>
      <c r="E123" s="108">
        <v>0</v>
      </c>
      <c r="F123" s="108">
        <v>0</v>
      </c>
      <c r="G123" s="108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74" t="s">
        <v>383</v>
      </c>
      <c r="B125" s="74"/>
      <c r="C125" s="74"/>
      <c r="D125" s="74"/>
      <c r="E125" s="74"/>
      <c r="F125" s="74"/>
      <c r="G125" s="74"/>
      <c r="H125" s="74"/>
    </row>
    <row r="126" spans="1:8" ht="9.75" customHeight="1" x14ac:dyDescent="0.25">
      <c r="A126" s="75" t="s">
        <v>70</v>
      </c>
      <c r="B126" s="75" t="s">
        <v>71</v>
      </c>
      <c r="C126" s="75" t="s">
        <v>72</v>
      </c>
      <c r="D126" s="75" t="s">
        <v>384</v>
      </c>
      <c r="E126" s="75" t="s">
        <v>279</v>
      </c>
      <c r="F126" s="75"/>
      <c r="G126" s="75"/>
      <c r="H126" s="75"/>
    </row>
    <row r="127" spans="1:8" ht="9.75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74" t="s">
        <v>399</v>
      </c>
      <c r="B142" s="74"/>
      <c r="C142" s="74"/>
      <c r="D142" s="74"/>
      <c r="E142" s="74"/>
    </row>
    <row r="143" spans="1:5" ht="9.75" customHeight="1" x14ac:dyDescent="0.25">
      <c r="A143" s="76" t="s">
        <v>70</v>
      </c>
      <c r="B143" s="76" t="s">
        <v>71</v>
      </c>
      <c r="C143" s="76" t="s">
        <v>72</v>
      </c>
      <c r="D143" s="75" t="s">
        <v>384</v>
      </c>
      <c r="E143" s="75" t="s">
        <v>279</v>
      </c>
    </row>
    <row r="144" spans="1:5" ht="9.75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74" t="s">
        <v>408</v>
      </c>
      <c r="B153" s="74"/>
      <c r="C153" s="74"/>
      <c r="D153" s="74"/>
      <c r="E153" s="74"/>
    </row>
    <row r="154" spans="1:5" ht="9.75" customHeight="1" x14ac:dyDescent="0.25">
      <c r="A154" s="76" t="s">
        <v>70</v>
      </c>
      <c r="B154" s="76" t="s">
        <v>71</v>
      </c>
      <c r="C154" s="76" t="s">
        <v>72</v>
      </c>
      <c r="D154" s="75" t="s">
        <v>384</v>
      </c>
      <c r="E154" s="75" t="s">
        <v>279</v>
      </c>
    </row>
    <row r="155" spans="1:5" ht="9.75" customHeight="1" x14ac:dyDescent="0.25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 x14ac:dyDescent="0.25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 x14ac:dyDescent="0.25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 x14ac:dyDescent="0.25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 x14ac:dyDescent="0.25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 x14ac:dyDescent="0.25">
      <c r="A160" s="15">
        <v>2261</v>
      </c>
      <c r="B160" s="14" t="s">
        <v>414</v>
      </c>
      <c r="C160" s="16">
        <v>0</v>
      </c>
      <c r="D160" s="14"/>
      <c r="E160" s="14"/>
    </row>
    <row r="161" spans="1:6" ht="9.75" customHeight="1" x14ac:dyDescent="0.25">
      <c r="A161" s="15">
        <v>2262</v>
      </c>
      <c r="B161" s="14" t="s">
        <v>415</v>
      </c>
      <c r="C161" s="16">
        <v>0</v>
      </c>
      <c r="D161" s="14"/>
      <c r="E161" s="14"/>
    </row>
    <row r="162" spans="1:6" ht="9.75" customHeight="1" x14ac:dyDescent="0.25">
      <c r="A162" s="15">
        <v>2263</v>
      </c>
      <c r="B162" s="14" t="s">
        <v>416</v>
      </c>
      <c r="C162" s="16">
        <v>0</v>
      </c>
      <c r="D162" s="14"/>
      <c r="E162" s="14"/>
    </row>
    <row r="163" spans="1:6" ht="9.75" customHeight="1" x14ac:dyDescent="0.25">
      <c r="A163" s="15">
        <v>2269</v>
      </c>
      <c r="B163" s="14" t="s">
        <v>417</v>
      </c>
      <c r="C163" s="16">
        <v>0</v>
      </c>
      <c r="D163" s="14"/>
      <c r="E163" s="14"/>
    </row>
    <row r="164" spans="1:6" ht="9.75" customHeight="1" x14ac:dyDescent="0.25">
      <c r="A164" s="14"/>
      <c r="B164" s="14"/>
      <c r="C164" s="14"/>
      <c r="D164" s="14"/>
      <c r="E164" s="14"/>
    </row>
    <row r="165" spans="1:6" ht="9.75" customHeight="1" x14ac:dyDescent="0.25">
      <c r="A165" s="74" t="s">
        <v>418</v>
      </c>
      <c r="B165" s="74"/>
      <c r="C165" s="74"/>
      <c r="D165" s="74"/>
      <c r="E165" s="74"/>
    </row>
    <row r="166" spans="1:6" ht="9.75" customHeight="1" x14ac:dyDescent="0.25">
      <c r="A166" s="76" t="s">
        <v>70</v>
      </c>
      <c r="B166" s="76" t="s">
        <v>71</v>
      </c>
      <c r="C166" s="76" t="s">
        <v>72</v>
      </c>
      <c r="D166" s="75" t="s">
        <v>384</v>
      </c>
      <c r="E166" s="75" t="s">
        <v>279</v>
      </c>
    </row>
    <row r="167" spans="1:6" ht="9.75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6" ht="9.75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6" ht="9.75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6" ht="9.75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6" ht="9.75" customHeight="1" x14ac:dyDescent="0.25">
      <c r="A171" s="14"/>
      <c r="B171" s="14"/>
      <c r="C171" s="14"/>
      <c r="D171" s="14"/>
      <c r="E171" s="14"/>
    </row>
    <row r="172" spans="1:6" ht="9.75" customHeight="1" x14ac:dyDescent="0.25">
      <c r="A172" s="14"/>
      <c r="B172" s="14"/>
      <c r="C172" s="14"/>
      <c r="D172" s="14"/>
      <c r="E172" s="14"/>
    </row>
    <row r="173" spans="1:6" ht="9.75" customHeight="1" x14ac:dyDescent="0.25">
      <c r="A173" s="14"/>
      <c r="B173" s="14" t="s">
        <v>66</v>
      </c>
      <c r="C173" s="14"/>
      <c r="D173" s="14"/>
      <c r="E173" s="14"/>
    </row>
    <row r="174" spans="1:6" s="99" customFormat="1" x14ac:dyDescent="0.25">
      <c r="B174"/>
      <c r="C174"/>
      <c r="D174"/>
      <c r="E174"/>
      <c r="F174"/>
    </row>
    <row r="175" spans="1:6" s="99" customFormat="1" ht="11.25" x14ac:dyDescent="0.2">
      <c r="B175" s="97" t="s">
        <v>591</v>
      </c>
      <c r="C175" s="98" t="s">
        <v>592</v>
      </c>
    </row>
    <row r="176" spans="1:6" s="99" customFormat="1" ht="11.25" x14ac:dyDescent="0.2">
      <c r="B176" s="97"/>
      <c r="C176" s="98"/>
    </row>
    <row r="177" spans="2:3" s="99" customFormat="1" ht="11.25" x14ac:dyDescent="0.2">
      <c r="B177" s="98" t="s">
        <v>588</v>
      </c>
      <c r="C177" s="98" t="s">
        <v>593</v>
      </c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>
      <selection activeCell="G35" sqref="A1:G3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6" t="s">
        <v>585</v>
      </c>
      <c r="B1" s="127"/>
      <c r="C1" s="127"/>
      <c r="D1" s="71" t="s">
        <v>0</v>
      </c>
      <c r="E1" s="72">
        <f>'Notas a los Edos Financieros'!D1</f>
        <v>2024</v>
      </c>
    </row>
    <row r="2" spans="1:5" ht="11.25" customHeight="1" x14ac:dyDescent="0.25">
      <c r="A2" s="126" t="s">
        <v>423</v>
      </c>
      <c r="B2" s="127"/>
      <c r="C2" s="127"/>
      <c r="D2" s="71" t="s">
        <v>2</v>
      </c>
      <c r="E2" s="72" t="str">
        <f>'Notas a los Edos Financieros'!D2</f>
        <v>Trimestral</v>
      </c>
    </row>
    <row r="3" spans="1:5" ht="11.25" customHeight="1" x14ac:dyDescent="0.25">
      <c r="A3" s="121">
        <f>ESF!A3</f>
        <v>0</v>
      </c>
      <c r="B3" s="122"/>
      <c r="C3" s="122"/>
      <c r="D3" s="71" t="s">
        <v>4</v>
      </c>
      <c r="E3" s="72">
        <v>4</v>
      </c>
    </row>
    <row r="4" spans="1:5" ht="11.25" customHeight="1" x14ac:dyDescent="0.25">
      <c r="A4" s="121" t="s">
        <v>5</v>
      </c>
      <c r="B4" s="122"/>
      <c r="C4" s="122"/>
      <c r="D4" s="71"/>
      <c r="E4" s="72"/>
    </row>
    <row r="5" spans="1:5" ht="9.75" customHeight="1" x14ac:dyDescent="0.25">
      <c r="A5" s="73" t="s">
        <v>68</v>
      </c>
      <c r="B5" s="74"/>
      <c r="C5" s="74"/>
      <c r="D5" s="74"/>
      <c r="E5" s="74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74" t="s">
        <v>424</v>
      </c>
      <c r="B7" s="74"/>
      <c r="C7" s="74"/>
      <c r="D7" s="74"/>
      <c r="E7" s="74"/>
    </row>
    <row r="8" spans="1:5" ht="9.75" customHeight="1" x14ac:dyDescent="0.25">
      <c r="A8" s="75" t="s">
        <v>70</v>
      </c>
      <c r="B8" s="75" t="s">
        <v>71</v>
      </c>
      <c r="C8" s="75" t="s">
        <v>72</v>
      </c>
      <c r="D8" s="75" t="s">
        <v>266</v>
      </c>
      <c r="E8" s="75" t="s">
        <v>384</v>
      </c>
    </row>
    <row r="9" spans="1:5" ht="9.75" customHeight="1" x14ac:dyDescent="0.25">
      <c r="A9" s="15">
        <v>3110</v>
      </c>
      <c r="B9" s="14" t="s">
        <v>124</v>
      </c>
      <c r="C9" s="106">
        <v>41622417.060000002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74" t="s">
        <v>427</v>
      </c>
      <c r="B13" s="74"/>
      <c r="C13" s="74"/>
      <c r="D13" s="74"/>
      <c r="E13" s="74"/>
    </row>
    <row r="14" spans="1:5" ht="9.75" customHeight="1" x14ac:dyDescent="0.25">
      <c r="A14" s="75" t="s">
        <v>70</v>
      </c>
      <c r="B14" s="75" t="s">
        <v>71</v>
      </c>
      <c r="C14" s="75" t="s">
        <v>72</v>
      </c>
      <c r="D14" s="75" t="s">
        <v>428</v>
      </c>
      <c r="E14" s="75"/>
    </row>
    <row r="15" spans="1:5" ht="9.75" customHeight="1" x14ac:dyDescent="0.25">
      <c r="A15" s="15">
        <v>3210</v>
      </c>
      <c r="B15" s="14" t="s">
        <v>429</v>
      </c>
      <c r="C15" s="106">
        <v>22058105.691999968</v>
      </c>
      <c r="D15" s="14"/>
      <c r="E15" s="14"/>
    </row>
    <row r="16" spans="1:5" ht="9.75" customHeight="1" x14ac:dyDescent="0.25">
      <c r="A16" s="15">
        <v>3220</v>
      </c>
      <c r="B16" s="14" t="s">
        <v>430</v>
      </c>
      <c r="C16" s="106">
        <v>48537440.213999987</v>
      </c>
      <c r="D16" s="14"/>
      <c r="E16" s="14"/>
    </row>
    <row r="17" spans="1:6" ht="9.75" customHeight="1" x14ac:dyDescent="0.25">
      <c r="A17" s="15">
        <v>3230</v>
      </c>
      <c r="B17" s="14" t="s">
        <v>431</v>
      </c>
      <c r="C17" s="16">
        <v>0</v>
      </c>
      <c r="D17" s="14"/>
    </row>
    <row r="18" spans="1:6" ht="9.75" customHeight="1" x14ac:dyDescent="0.25">
      <c r="A18" s="15">
        <v>3231</v>
      </c>
      <c r="B18" s="14" t="s">
        <v>432</v>
      </c>
      <c r="C18" s="16">
        <v>0</v>
      </c>
      <c r="D18" s="14"/>
    </row>
    <row r="19" spans="1:6" ht="9.75" customHeight="1" x14ac:dyDescent="0.25">
      <c r="A19" s="15">
        <v>3232</v>
      </c>
      <c r="B19" s="14" t="s">
        <v>433</v>
      </c>
      <c r="C19" s="16">
        <v>0</v>
      </c>
      <c r="D19" s="14"/>
    </row>
    <row r="20" spans="1:6" ht="9.75" customHeight="1" x14ac:dyDescent="0.25">
      <c r="A20" s="15">
        <v>3233</v>
      </c>
      <c r="B20" s="14" t="s">
        <v>434</v>
      </c>
      <c r="C20" s="16">
        <v>0</v>
      </c>
      <c r="D20" s="14"/>
    </row>
    <row r="21" spans="1:6" ht="9.75" customHeight="1" x14ac:dyDescent="0.25">
      <c r="A21" s="15">
        <v>3239</v>
      </c>
      <c r="B21" s="14" t="s">
        <v>435</v>
      </c>
      <c r="C21" s="16">
        <v>0</v>
      </c>
      <c r="D21" s="14"/>
    </row>
    <row r="22" spans="1:6" ht="9.75" customHeight="1" x14ac:dyDescent="0.25">
      <c r="A22" s="15">
        <v>3240</v>
      </c>
      <c r="B22" s="14" t="s">
        <v>436</v>
      </c>
      <c r="C22" s="16">
        <v>0</v>
      </c>
      <c r="D22" s="14"/>
    </row>
    <row r="23" spans="1:6" ht="9.75" customHeight="1" x14ac:dyDescent="0.25">
      <c r="A23" s="15">
        <v>3241</v>
      </c>
      <c r="B23" s="14" t="s">
        <v>437</v>
      </c>
      <c r="C23" s="16">
        <v>0</v>
      </c>
      <c r="D23" s="14"/>
    </row>
    <row r="24" spans="1:6" ht="9.75" customHeight="1" x14ac:dyDescent="0.25">
      <c r="A24" s="15">
        <v>3242</v>
      </c>
      <c r="B24" s="14" t="s">
        <v>438</v>
      </c>
      <c r="C24" s="16">
        <v>0</v>
      </c>
      <c r="D24" s="14"/>
    </row>
    <row r="25" spans="1:6" ht="9.75" customHeight="1" x14ac:dyDescent="0.25">
      <c r="A25" s="15">
        <v>3243</v>
      </c>
      <c r="B25" s="14" t="s">
        <v>439</v>
      </c>
      <c r="C25" s="16">
        <v>0</v>
      </c>
      <c r="D25" s="14"/>
    </row>
    <row r="26" spans="1:6" ht="9.75" customHeight="1" x14ac:dyDescent="0.25">
      <c r="A26" s="15">
        <v>3250</v>
      </c>
      <c r="B26" s="14" t="s">
        <v>440</v>
      </c>
      <c r="C26" s="16">
        <v>0</v>
      </c>
      <c r="D26" s="14"/>
    </row>
    <row r="27" spans="1:6" ht="9.75" customHeight="1" x14ac:dyDescent="0.25">
      <c r="A27" s="15">
        <v>3251</v>
      </c>
      <c r="B27" s="14" t="s">
        <v>441</v>
      </c>
      <c r="C27" s="16">
        <v>0</v>
      </c>
      <c r="D27" s="14"/>
    </row>
    <row r="28" spans="1:6" ht="9.75" customHeight="1" x14ac:dyDescent="0.25">
      <c r="A28" s="15">
        <v>3252</v>
      </c>
      <c r="B28" s="14" t="s">
        <v>442</v>
      </c>
      <c r="C28" s="16">
        <v>0</v>
      </c>
      <c r="D28" s="14"/>
    </row>
    <row r="29" spans="1:6" ht="9.75" customHeight="1" x14ac:dyDescent="0.25">
      <c r="A29" s="14"/>
      <c r="B29" s="14"/>
      <c r="C29" s="14"/>
      <c r="D29" s="14"/>
    </row>
    <row r="30" spans="1:6" ht="9.75" customHeight="1" x14ac:dyDescent="0.25">
      <c r="A30" s="14"/>
      <c r="B30" s="14" t="s">
        <v>66</v>
      </c>
      <c r="C30" s="14"/>
      <c r="D30" s="14"/>
    </row>
    <row r="31" spans="1:6" s="94" customFormat="1" ht="11.25" x14ac:dyDescent="0.2"/>
    <row r="32" spans="1:6" s="94" customFormat="1" ht="11.25" x14ac:dyDescent="0.2">
      <c r="B32" s="97" t="s">
        <v>591</v>
      </c>
      <c r="C32" s="98" t="s">
        <v>592</v>
      </c>
      <c r="D32" s="99"/>
      <c r="E32" s="99"/>
      <c r="F32" s="99"/>
    </row>
    <row r="33" spans="2:6" s="94" customFormat="1" ht="11.25" x14ac:dyDescent="0.2">
      <c r="B33" s="97"/>
      <c r="C33" s="98"/>
      <c r="D33" s="99"/>
      <c r="E33" s="99"/>
      <c r="F33" s="99"/>
    </row>
    <row r="34" spans="2:6" s="94" customFormat="1" ht="11.25" x14ac:dyDescent="0.2">
      <c r="B34" s="98" t="s">
        <v>588</v>
      </c>
      <c r="C34" s="98" t="s">
        <v>593</v>
      </c>
      <c r="D34" s="99"/>
      <c r="E34" s="99"/>
      <c r="F34" s="9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2"/>
  <sheetViews>
    <sheetView topLeftCell="A31" workbookViewId="0">
      <selection activeCell="F142" sqref="A1:F142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6" t="s">
        <v>590</v>
      </c>
      <c r="B1" s="128"/>
      <c r="C1" s="128"/>
      <c r="D1" s="71" t="s">
        <v>0</v>
      </c>
      <c r="E1" s="72">
        <f>'Notas a los Edos Financieros'!D1</f>
        <v>2024</v>
      </c>
    </row>
    <row r="2" spans="1:5" ht="11.25" customHeight="1" x14ac:dyDescent="0.25">
      <c r="A2" s="126" t="s">
        <v>443</v>
      </c>
      <c r="B2" s="128"/>
      <c r="C2" s="128"/>
      <c r="D2" s="71" t="s">
        <v>2</v>
      </c>
      <c r="E2" s="72" t="str">
        <f>'Notas a los Edos Financieros'!D2</f>
        <v>Trimestral</v>
      </c>
    </row>
    <row r="3" spans="1:5" ht="11.25" customHeight="1" x14ac:dyDescent="0.25">
      <c r="A3" s="121">
        <f>ESF!A3</f>
        <v>0</v>
      </c>
      <c r="B3" s="122"/>
      <c r="C3" s="122"/>
      <c r="D3" s="71" t="s">
        <v>4</v>
      </c>
      <c r="E3" s="72">
        <v>4</v>
      </c>
    </row>
    <row r="4" spans="1:5" ht="11.25" customHeight="1" x14ac:dyDescent="0.25">
      <c r="A4" s="121" t="s">
        <v>5</v>
      </c>
      <c r="B4" s="122"/>
      <c r="C4" s="122"/>
      <c r="D4" s="71"/>
      <c r="E4" s="72"/>
    </row>
    <row r="5" spans="1:5" ht="9.75" customHeight="1" x14ac:dyDescent="0.25">
      <c r="A5" s="73" t="s">
        <v>68</v>
      </c>
      <c r="B5" s="74"/>
      <c r="C5" s="74"/>
      <c r="D5" s="74"/>
      <c r="E5" s="74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74" t="s">
        <v>444</v>
      </c>
      <c r="B7" s="74"/>
      <c r="C7" s="74"/>
      <c r="D7" s="74"/>
      <c r="E7" s="14"/>
    </row>
    <row r="8" spans="1:5" ht="9.75" customHeight="1" x14ac:dyDescent="0.25">
      <c r="A8" s="75" t="s">
        <v>70</v>
      </c>
      <c r="B8" s="75" t="s">
        <v>71</v>
      </c>
      <c r="C8" s="80">
        <v>2024</v>
      </c>
      <c r="D8" s="80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06">
        <v>0</v>
      </c>
      <c r="D9" s="106">
        <v>0</v>
      </c>
      <c r="E9" s="14"/>
    </row>
    <row r="10" spans="1:5" ht="9.75" customHeight="1" x14ac:dyDescent="0.25">
      <c r="A10" s="15">
        <v>1112</v>
      </c>
      <c r="B10" s="14" t="s">
        <v>446</v>
      </c>
      <c r="C10" s="106">
        <v>27273489.672800001</v>
      </c>
      <c r="D10" s="106">
        <v>33776177.740799993</v>
      </c>
      <c r="E10" s="14"/>
    </row>
    <row r="11" spans="1:5" ht="9.75" customHeight="1" x14ac:dyDescent="0.25">
      <c r="A11" s="15">
        <v>1113</v>
      </c>
      <c r="B11" s="14" t="s">
        <v>447</v>
      </c>
      <c r="C11" s="106">
        <v>0</v>
      </c>
      <c r="D11" s="106">
        <v>0</v>
      </c>
      <c r="E11" s="14"/>
    </row>
    <row r="12" spans="1:5" ht="9.75" customHeight="1" x14ac:dyDescent="0.25">
      <c r="A12" s="15">
        <v>1114</v>
      </c>
      <c r="B12" s="14" t="s">
        <v>267</v>
      </c>
      <c r="C12" s="106">
        <v>46154946.030000001</v>
      </c>
      <c r="D12" s="106">
        <v>29847786.32</v>
      </c>
      <c r="E12" s="14"/>
    </row>
    <row r="13" spans="1:5" ht="9.75" customHeight="1" x14ac:dyDescent="0.25">
      <c r="A13" s="15">
        <v>1115</v>
      </c>
      <c r="B13" s="14" t="s">
        <v>268</v>
      </c>
      <c r="C13" s="106">
        <v>0</v>
      </c>
      <c r="D13" s="106">
        <v>0</v>
      </c>
      <c r="E13" s="14"/>
    </row>
    <row r="14" spans="1:5" ht="9.75" customHeight="1" x14ac:dyDescent="0.25">
      <c r="A14" s="15">
        <v>1116</v>
      </c>
      <c r="B14" s="14" t="s">
        <v>448</v>
      </c>
      <c r="C14" s="106">
        <v>0</v>
      </c>
      <c r="D14" s="106">
        <v>0</v>
      </c>
      <c r="E14" s="14"/>
    </row>
    <row r="15" spans="1:5" ht="9.75" customHeight="1" x14ac:dyDescent="0.25">
      <c r="A15" s="15">
        <v>1119</v>
      </c>
      <c r="B15" s="14" t="s">
        <v>449</v>
      </c>
      <c r="C15" s="106">
        <v>0</v>
      </c>
      <c r="D15" s="106">
        <v>0</v>
      </c>
      <c r="E15" s="14"/>
    </row>
    <row r="16" spans="1:5" ht="9.75" customHeight="1" x14ac:dyDescent="0.25">
      <c r="A16" s="26">
        <v>1110</v>
      </c>
      <c r="B16" s="27" t="s">
        <v>450</v>
      </c>
      <c r="C16" s="107">
        <v>73428435.702800021</v>
      </c>
      <c r="D16" s="107">
        <v>63623964.060800008</v>
      </c>
      <c r="E16" s="14"/>
    </row>
    <row r="19" spans="1:4" ht="9.75" customHeight="1" x14ac:dyDescent="0.25">
      <c r="A19" s="74" t="s">
        <v>451</v>
      </c>
      <c r="B19" s="74"/>
      <c r="C19" s="74"/>
      <c r="D19" s="74"/>
    </row>
    <row r="20" spans="1:4" ht="9.75" customHeight="1" x14ac:dyDescent="0.25">
      <c r="A20" s="75" t="s">
        <v>70</v>
      </c>
      <c r="B20" s="75" t="s">
        <v>71</v>
      </c>
      <c r="C20" s="80">
        <v>2024</v>
      </c>
      <c r="D20" s="80">
        <v>2023</v>
      </c>
    </row>
    <row r="21" spans="1:4" ht="9.75" customHeight="1" x14ac:dyDescent="0.25">
      <c r="A21" s="26">
        <v>1230</v>
      </c>
      <c r="B21" s="28" t="s">
        <v>317</v>
      </c>
      <c r="C21" s="107">
        <v>0</v>
      </c>
      <c r="D21" s="107">
        <v>0</v>
      </c>
    </row>
    <row r="22" spans="1:4" ht="9.75" customHeight="1" x14ac:dyDescent="0.25">
      <c r="A22" s="15">
        <v>1231</v>
      </c>
      <c r="B22" s="14" t="s">
        <v>318</v>
      </c>
      <c r="C22" s="106">
        <v>0</v>
      </c>
      <c r="D22" s="106">
        <v>0</v>
      </c>
    </row>
    <row r="23" spans="1:4" ht="9.75" customHeight="1" x14ac:dyDescent="0.25">
      <c r="A23" s="15">
        <v>1232</v>
      </c>
      <c r="B23" s="14" t="s">
        <v>319</v>
      </c>
      <c r="C23" s="106">
        <v>0</v>
      </c>
      <c r="D23" s="106">
        <v>0</v>
      </c>
    </row>
    <row r="24" spans="1:4" ht="9.75" customHeight="1" x14ac:dyDescent="0.25">
      <c r="A24" s="15">
        <v>1233</v>
      </c>
      <c r="B24" s="14" t="s">
        <v>320</v>
      </c>
      <c r="C24" s="106">
        <v>0</v>
      </c>
      <c r="D24" s="106">
        <v>0</v>
      </c>
    </row>
    <row r="25" spans="1:4" ht="9.75" customHeight="1" x14ac:dyDescent="0.25">
      <c r="A25" s="15">
        <v>1234</v>
      </c>
      <c r="B25" s="14" t="s">
        <v>321</v>
      </c>
      <c r="C25" s="106">
        <v>0</v>
      </c>
      <c r="D25" s="106">
        <v>0</v>
      </c>
    </row>
    <row r="26" spans="1:4" ht="9.75" customHeight="1" x14ac:dyDescent="0.25">
      <c r="A26" s="15">
        <v>1235</v>
      </c>
      <c r="B26" s="14" t="s">
        <v>322</v>
      </c>
      <c r="C26" s="106">
        <v>0</v>
      </c>
      <c r="D26" s="106">
        <v>0</v>
      </c>
    </row>
    <row r="27" spans="1:4" ht="9.75" customHeight="1" x14ac:dyDescent="0.25">
      <c r="A27" s="15">
        <v>1236</v>
      </c>
      <c r="B27" s="14" t="s">
        <v>323</v>
      </c>
      <c r="C27" s="106">
        <v>0</v>
      </c>
      <c r="D27" s="106">
        <v>0</v>
      </c>
    </row>
    <row r="28" spans="1:4" ht="9.75" customHeight="1" x14ac:dyDescent="0.25">
      <c r="A28" s="15">
        <v>1239</v>
      </c>
      <c r="B28" s="14" t="s">
        <v>324</v>
      </c>
      <c r="C28" s="106">
        <v>0</v>
      </c>
      <c r="D28" s="106">
        <v>0</v>
      </c>
    </row>
    <row r="29" spans="1:4" ht="9.75" customHeight="1" x14ac:dyDescent="0.25">
      <c r="A29" s="26">
        <v>1240</v>
      </c>
      <c r="B29" s="28" t="s">
        <v>325</v>
      </c>
      <c r="C29" s="107">
        <v>13287561.5</v>
      </c>
      <c r="D29" s="107">
        <v>0</v>
      </c>
    </row>
    <row r="30" spans="1:4" ht="9.75" customHeight="1" x14ac:dyDescent="0.25">
      <c r="A30" s="15">
        <v>1241</v>
      </c>
      <c r="B30" s="14" t="s">
        <v>326</v>
      </c>
      <c r="C30" s="106">
        <v>636783.75</v>
      </c>
      <c r="D30" s="106">
        <v>0</v>
      </c>
    </row>
    <row r="31" spans="1:4" ht="9.75" customHeight="1" x14ac:dyDescent="0.25">
      <c r="A31" s="15">
        <v>1242</v>
      </c>
      <c r="B31" s="14" t="s">
        <v>327</v>
      </c>
      <c r="C31" s="106">
        <v>0</v>
      </c>
      <c r="D31" s="106">
        <v>0</v>
      </c>
    </row>
    <row r="32" spans="1:4" ht="9.75" customHeight="1" x14ac:dyDescent="0.25">
      <c r="A32" s="15">
        <v>1243</v>
      </c>
      <c r="B32" s="14" t="s">
        <v>328</v>
      </c>
      <c r="C32" s="106">
        <v>0</v>
      </c>
      <c r="D32" s="106">
        <v>0</v>
      </c>
    </row>
    <row r="33" spans="1:4" ht="9.75" customHeight="1" x14ac:dyDescent="0.25">
      <c r="A33" s="15">
        <v>1244</v>
      </c>
      <c r="B33" s="14" t="s">
        <v>329</v>
      </c>
      <c r="C33" s="106">
        <v>2127906.88</v>
      </c>
      <c r="D33" s="106">
        <v>0</v>
      </c>
    </row>
    <row r="34" spans="1:4" ht="9.75" customHeight="1" x14ac:dyDescent="0.25">
      <c r="A34" s="15">
        <v>1245</v>
      </c>
      <c r="B34" s="14" t="s">
        <v>330</v>
      </c>
      <c r="C34" s="106">
        <v>0</v>
      </c>
      <c r="D34" s="106">
        <v>0</v>
      </c>
    </row>
    <row r="35" spans="1:4" ht="9.75" customHeight="1" x14ac:dyDescent="0.25">
      <c r="A35" s="15">
        <v>1246</v>
      </c>
      <c r="B35" s="14" t="s">
        <v>331</v>
      </c>
      <c r="C35" s="106">
        <v>10522870.869999999</v>
      </c>
      <c r="D35" s="106">
        <v>0</v>
      </c>
    </row>
    <row r="36" spans="1:4" ht="9.75" customHeight="1" x14ac:dyDescent="0.25">
      <c r="A36" s="15">
        <v>1247</v>
      </c>
      <c r="B36" s="14" t="s">
        <v>332</v>
      </c>
      <c r="C36" s="106">
        <v>0</v>
      </c>
      <c r="D36" s="106">
        <v>0</v>
      </c>
    </row>
    <row r="37" spans="1:4" ht="9.75" customHeight="1" x14ac:dyDescent="0.25">
      <c r="A37" s="15">
        <v>1248</v>
      </c>
      <c r="B37" s="14" t="s">
        <v>333</v>
      </c>
      <c r="C37" s="106">
        <v>0</v>
      </c>
      <c r="D37" s="106">
        <v>0</v>
      </c>
    </row>
    <row r="38" spans="1:4" ht="9.75" customHeight="1" x14ac:dyDescent="0.25">
      <c r="A38" s="26">
        <v>1250</v>
      </c>
      <c r="B38" s="28" t="s">
        <v>339</v>
      </c>
      <c r="C38" s="107">
        <v>412507</v>
      </c>
      <c r="D38" s="107">
        <v>0</v>
      </c>
    </row>
    <row r="39" spans="1:4" ht="9.75" customHeight="1" x14ac:dyDescent="0.25">
      <c r="A39" s="15">
        <v>1251</v>
      </c>
      <c r="B39" s="14" t="s">
        <v>340</v>
      </c>
      <c r="C39" s="106">
        <v>412507</v>
      </c>
      <c r="D39" s="106">
        <v>0</v>
      </c>
    </row>
    <row r="40" spans="1:4" ht="9.75" customHeight="1" x14ac:dyDescent="0.25">
      <c r="A40" s="15">
        <v>1252</v>
      </c>
      <c r="B40" s="14" t="s">
        <v>341</v>
      </c>
      <c r="C40" s="106">
        <v>0</v>
      </c>
      <c r="D40" s="106">
        <v>0</v>
      </c>
    </row>
    <row r="41" spans="1:4" ht="9.75" customHeight="1" x14ac:dyDescent="0.25">
      <c r="A41" s="15">
        <v>1253</v>
      </c>
      <c r="B41" s="14" t="s">
        <v>342</v>
      </c>
      <c r="C41" s="106">
        <v>0</v>
      </c>
      <c r="D41" s="106">
        <v>0</v>
      </c>
    </row>
    <row r="42" spans="1:4" ht="9.75" customHeight="1" x14ac:dyDescent="0.25">
      <c r="A42" s="15">
        <v>1254</v>
      </c>
      <c r="B42" s="14" t="s">
        <v>343</v>
      </c>
      <c r="C42" s="106">
        <v>0</v>
      </c>
      <c r="D42" s="106">
        <v>0</v>
      </c>
    </row>
    <row r="43" spans="1:4" ht="9.75" customHeight="1" x14ac:dyDescent="0.25">
      <c r="A43" s="15">
        <v>1259</v>
      </c>
      <c r="B43" s="14" t="s">
        <v>344</v>
      </c>
      <c r="C43" s="106">
        <v>0</v>
      </c>
      <c r="D43" s="106">
        <v>0</v>
      </c>
    </row>
    <row r="44" spans="1:4" ht="9.75" customHeight="1" x14ac:dyDescent="0.25">
      <c r="A44" s="15"/>
      <c r="B44" s="27" t="s">
        <v>452</v>
      </c>
      <c r="C44" s="107">
        <f>C21+C29+C38</f>
        <v>13700068.5</v>
      </c>
      <c r="D44" s="107">
        <f>D21+D29+D38</f>
        <v>0</v>
      </c>
    </row>
    <row r="45" spans="1:4" ht="9.75" customHeight="1" x14ac:dyDescent="0.25">
      <c r="A45" s="14"/>
      <c r="B45" s="14"/>
      <c r="C45" s="14"/>
      <c r="D45" s="14"/>
    </row>
    <row r="46" spans="1:4" ht="9.75" customHeight="1" x14ac:dyDescent="0.25">
      <c r="A46" s="74" t="s">
        <v>453</v>
      </c>
      <c r="B46" s="74"/>
      <c r="C46" s="74"/>
      <c r="D46" s="74"/>
    </row>
    <row r="47" spans="1:4" ht="9.75" customHeight="1" x14ac:dyDescent="0.25">
      <c r="A47" s="75" t="s">
        <v>70</v>
      </c>
      <c r="B47" s="75" t="s">
        <v>71</v>
      </c>
      <c r="C47" s="80">
        <v>2024</v>
      </c>
      <c r="D47" s="80">
        <v>2023</v>
      </c>
    </row>
    <row r="48" spans="1:4" ht="11.25" customHeight="1" x14ac:dyDescent="0.25">
      <c r="A48" s="26">
        <v>3210</v>
      </c>
      <c r="B48" s="28" t="s">
        <v>454</v>
      </c>
      <c r="C48" s="107">
        <v>22058105.691999968</v>
      </c>
      <c r="D48" s="107">
        <v>17146685.074000031</v>
      </c>
    </row>
    <row r="49" spans="1:4" ht="11.25" customHeight="1" x14ac:dyDescent="0.25">
      <c r="A49" s="15"/>
      <c r="B49" s="27" t="s">
        <v>455</v>
      </c>
      <c r="C49" s="107">
        <v>3434784.0800000168</v>
      </c>
      <c r="D49" s="107">
        <v>0</v>
      </c>
    </row>
    <row r="50" spans="1:4" ht="11.25" customHeight="1" x14ac:dyDescent="0.25">
      <c r="A50" s="26">
        <v>5400</v>
      </c>
      <c r="B50" s="28" t="s">
        <v>219</v>
      </c>
      <c r="C50" s="107">
        <v>0</v>
      </c>
      <c r="D50" s="107">
        <v>0</v>
      </c>
    </row>
    <row r="51" spans="1:4" ht="11.25" customHeight="1" x14ac:dyDescent="0.25">
      <c r="A51" s="15">
        <v>5410</v>
      </c>
      <c r="B51" s="14" t="s">
        <v>456</v>
      </c>
      <c r="C51" s="106">
        <v>0</v>
      </c>
      <c r="D51" s="106">
        <v>0</v>
      </c>
    </row>
    <row r="52" spans="1:4" ht="11.25" customHeight="1" x14ac:dyDescent="0.25">
      <c r="A52" s="15">
        <v>5411</v>
      </c>
      <c r="B52" s="14" t="s">
        <v>221</v>
      </c>
      <c r="C52" s="106">
        <v>0</v>
      </c>
      <c r="D52" s="106">
        <v>0</v>
      </c>
    </row>
    <row r="53" spans="1:4" ht="11.25" customHeight="1" x14ac:dyDescent="0.25">
      <c r="A53" s="15">
        <v>5420</v>
      </c>
      <c r="B53" s="14" t="s">
        <v>457</v>
      </c>
      <c r="C53" s="106">
        <v>0</v>
      </c>
      <c r="D53" s="106">
        <v>0</v>
      </c>
    </row>
    <row r="54" spans="1:4" ht="11.25" customHeight="1" x14ac:dyDescent="0.25">
      <c r="A54" s="15">
        <v>5421</v>
      </c>
      <c r="B54" s="14" t="s">
        <v>224</v>
      </c>
      <c r="C54" s="106">
        <v>0</v>
      </c>
      <c r="D54" s="106">
        <v>0</v>
      </c>
    </row>
    <row r="55" spans="1:4" ht="11.25" customHeight="1" x14ac:dyDescent="0.25">
      <c r="A55" s="15">
        <v>5430</v>
      </c>
      <c r="B55" s="14" t="s">
        <v>458</v>
      </c>
      <c r="C55" s="106">
        <v>0</v>
      </c>
      <c r="D55" s="106">
        <v>0</v>
      </c>
    </row>
    <row r="56" spans="1:4" ht="11.25" customHeight="1" x14ac:dyDescent="0.25">
      <c r="A56" s="15">
        <v>5431</v>
      </c>
      <c r="B56" s="14" t="s">
        <v>227</v>
      </c>
      <c r="C56" s="106">
        <v>0</v>
      </c>
      <c r="D56" s="106">
        <v>0</v>
      </c>
    </row>
    <row r="57" spans="1:4" ht="11.25" customHeight="1" x14ac:dyDescent="0.25">
      <c r="A57" s="15">
        <v>5440</v>
      </c>
      <c r="B57" s="14" t="s">
        <v>459</v>
      </c>
      <c r="C57" s="106">
        <v>0</v>
      </c>
      <c r="D57" s="106">
        <v>0</v>
      </c>
    </row>
    <row r="58" spans="1:4" ht="11.25" customHeight="1" x14ac:dyDescent="0.25">
      <c r="A58" s="15">
        <v>5441</v>
      </c>
      <c r="B58" s="14" t="s">
        <v>459</v>
      </c>
      <c r="C58" s="106">
        <v>0</v>
      </c>
      <c r="D58" s="106">
        <v>0</v>
      </c>
    </row>
    <row r="59" spans="1:4" ht="11.25" customHeight="1" x14ac:dyDescent="0.25">
      <c r="A59" s="15">
        <v>5450</v>
      </c>
      <c r="B59" s="14" t="s">
        <v>460</v>
      </c>
      <c r="C59" s="106">
        <v>0</v>
      </c>
      <c r="D59" s="106">
        <v>0</v>
      </c>
    </row>
    <row r="60" spans="1:4" ht="11.25" customHeight="1" x14ac:dyDescent="0.25">
      <c r="A60" s="15">
        <v>5451</v>
      </c>
      <c r="B60" s="14" t="s">
        <v>231</v>
      </c>
      <c r="C60" s="106">
        <v>0</v>
      </c>
      <c r="D60" s="106">
        <v>0</v>
      </c>
    </row>
    <row r="61" spans="1:4" ht="11.25" customHeight="1" x14ac:dyDescent="0.25">
      <c r="A61" s="15">
        <v>5452</v>
      </c>
      <c r="B61" s="14" t="s">
        <v>232</v>
      </c>
      <c r="C61" s="106">
        <v>0</v>
      </c>
      <c r="D61" s="106">
        <v>0</v>
      </c>
    </row>
    <row r="62" spans="1:4" ht="11.25" customHeight="1" x14ac:dyDescent="0.25">
      <c r="A62" s="26">
        <v>5500</v>
      </c>
      <c r="B62" s="28" t="s">
        <v>233</v>
      </c>
      <c r="C62" s="107">
        <v>8694315.6300000008</v>
      </c>
      <c r="D62" s="107">
        <v>10640459.550000001</v>
      </c>
    </row>
    <row r="63" spans="1:4" ht="11.25" customHeight="1" x14ac:dyDescent="0.25">
      <c r="A63" s="26">
        <v>5510</v>
      </c>
      <c r="B63" s="28" t="s">
        <v>234</v>
      </c>
      <c r="C63" s="106">
        <v>8632421.040000001</v>
      </c>
      <c r="D63" s="106">
        <v>10588812.470000001</v>
      </c>
    </row>
    <row r="64" spans="1:4" ht="11.25" customHeight="1" x14ac:dyDescent="0.25">
      <c r="A64" s="15">
        <v>5511</v>
      </c>
      <c r="B64" s="14" t="s">
        <v>235</v>
      </c>
      <c r="C64" s="106">
        <v>0</v>
      </c>
      <c r="D64" s="106">
        <v>0</v>
      </c>
    </row>
    <row r="65" spans="1:4" ht="11.25" customHeight="1" x14ac:dyDescent="0.25">
      <c r="A65" s="15">
        <v>5512</v>
      </c>
      <c r="B65" s="14" t="s">
        <v>236</v>
      </c>
      <c r="C65" s="106">
        <v>0</v>
      </c>
      <c r="D65" s="106">
        <v>0</v>
      </c>
    </row>
    <row r="66" spans="1:4" ht="11.25" customHeight="1" x14ac:dyDescent="0.25">
      <c r="A66" s="15">
        <v>5513</v>
      </c>
      <c r="B66" s="14" t="s">
        <v>237</v>
      </c>
      <c r="C66" s="106">
        <v>199901.76</v>
      </c>
      <c r="D66" s="106">
        <v>199901.76</v>
      </c>
    </row>
    <row r="67" spans="1:4" ht="11.25" customHeight="1" x14ac:dyDescent="0.25">
      <c r="A67" s="15">
        <v>5514</v>
      </c>
      <c r="B67" s="14" t="s">
        <v>238</v>
      </c>
      <c r="C67" s="106">
        <v>0</v>
      </c>
      <c r="D67" s="106">
        <v>0</v>
      </c>
    </row>
    <row r="68" spans="1:4" ht="11.25" customHeight="1" x14ac:dyDescent="0.25">
      <c r="A68" s="15">
        <v>5515</v>
      </c>
      <c r="B68" s="14" t="s">
        <v>239</v>
      </c>
      <c r="C68" s="106">
        <v>8202839.2799999993</v>
      </c>
      <c r="D68" s="106">
        <v>10159230.710000001</v>
      </c>
    </row>
    <row r="69" spans="1:4" ht="11.25" customHeight="1" x14ac:dyDescent="0.25">
      <c r="A69" s="15">
        <v>5516</v>
      </c>
      <c r="B69" s="14" t="s">
        <v>240</v>
      </c>
      <c r="C69" s="106">
        <v>0</v>
      </c>
      <c r="D69" s="106">
        <v>0</v>
      </c>
    </row>
    <row r="70" spans="1:4" ht="11.25" customHeight="1" x14ac:dyDescent="0.25">
      <c r="A70" s="15">
        <v>5517</v>
      </c>
      <c r="B70" s="14" t="s">
        <v>241</v>
      </c>
      <c r="C70" s="106">
        <v>229680</v>
      </c>
      <c r="D70" s="106">
        <v>229680</v>
      </c>
    </row>
    <row r="71" spans="1:4" ht="11.25" customHeight="1" x14ac:dyDescent="0.25">
      <c r="A71" s="15">
        <v>5518</v>
      </c>
      <c r="B71" s="14" t="s">
        <v>242</v>
      </c>
      <c r="C71" s="106">
        <v>0</v>
      </c>
      <c r="D71" s="106">
        <v>0</v>
      </c>
    </row>
    <row r="72" spans="1:4" ht="11.25" customHeight="1" x14ac:dyDescent="0.25">
      <c r="A72" s="26">
        <v>5520</v>
      </c>
      <c r="B72" s="28" t="s">
        <v>243</v>
      </c>
      <c r="C72" s="106">
        <v>0</v>
      </c>
      <c r="D72" s="106">
        <v>0</v>
      </c>
    </row>
    <row r="73" spans="1:4" ht="11.25" customHeight="1" x14ac:dyDescent="0.25">
      <c r="A73" s="15">
        <v>5521</v>
      </c>
      <c r="B73" s="14" t="s">
        <v>244</v>
      </c>
      <c r="C73" s="106">
        <v>0</v>
      </c>
      <c r="D73" s="106">
        <v>0</v>
      </c>
    </row>
    <row r="74" spans="1:4" ht="11.25" customHeight="1" x14ac:dyDescent="0.25">
      <c r="A74" s="15">
        <v>5522</v>
      </c>
      <c r="B74" s="14" t="s">
        <v>245</v>
      </c>
      <c r="C74" s="106">
        <v>0</v>
      </c>
      <c r="D74" s="106">
        <v>0</v>
      </c>
    </row>
    <row r="75" spans="1:4" ht="11.25" customHeight="1" x14ac:dyDescent="0.25">
      <c r="A75" s="26">
        <v>5530</v>
      </c>
      <c r="B75" s="28" t="s">
        <v>246</v>
      </c>
      <c r="C75" s="106">
        <v>0</v>
      </c>
      <c r="D75" s="106">
        <v>0</v>
      </c>
    </row>
    <row r="76" spans="1:4" ht="11.25" customHeight="1" x14ac:dyDescent="0.25">
      <c r="A76" s="15">
        <v>5531</v>
      </c>
      <c r="B76" s="14" t="s">
        <v>247</v>
      </c>
      <c r="C76" s="106">
        <v>0</v>
      </c>
      <c r="D76" s="106">
        <v>0</v>
      </c>
    </row>
    <row r="77" spans="1:4" ht="11.25" customHeight="1" x14ac:dyDescent="0.25">
      <c r="A77" s="15">
        <v>5532</v>
      </c>
      <c r="B77" s="14" t="s">
        <v>248</v>
      </c>
      <c r="C77" s="106">
        <v>0</v>
      </c>
      <c r="D77" s="106">
        <v>0</v>
      </c>
    </row>
    <row r="78" spans="1:4" ht="11.25" customHeight="1" x14ac:dyDescent="0.25">
      <c r="A78" s="15">
        <v>5533</v>
      </c>
      <c r="B78" s="14" t="s">
        <v>249</v>
      </c>
      <c r="C78" s="106">
        <v>0</v>
      </c>
      <c r="D78" s="106">
        <v>0</v>
      </c>
    </row>
    <row r="79" spans="1:4" ht="11.25" customHeight="1" x14ac:dyDescent="0.25">
      <c r="A79" s="15">
        <v>5534</v>
      </c>
      <c r="B79" s="14" t="s">
        <v>250</v>
      </c>
      <c r="C79" s="106">
        <v>0</v>
      </c>
      <c r="D79" s="106">
        <v>0</v>
      </c>
    </row>
    <row r="80" spans="1:4" ht="11.25" customHeight="1" x14ac:dyDescent="0.25">
      <c r="A80" s="15">
        <v>5535</v>
      </c>
      <c r="B80" s="14" t="s">
        <v>251</v>
      </c>
      <c r="C80" s="106">
        <v>0</v>
      </c>
      <c r="D80" s="106">
        <v>0</v>
      </c>
    </row>
    <row r="81" spans="1:4" ht="11.25" customHeight="1" x14ac:dyDescent="0.25">
      <c r="A81" s="26">
        <v>5590</v>
      </c>
      <c r="B81" s="28" t="s">
        <v>252</v>
      </c>
      <c r="C81" s="106">
        <v>61894.59</v>
      </c>
      <c r="D81" s="106">
        <v>51647.08</v>
      </c>
    </row>
    <row r="82" spans="1:4" ht="11.25" customHeight="1" x14ac:dyDescent="0.25">
      <c r="A82" s="15">
        <v>5591</v>
      </c>
      <c r="B82" s="14" t="s">
        <v>253</v>
      </c>
      <c r="C82" s="106">
        <v>0</v>
      </c>
      <c r="D82" s="106">
        <v>0</v>
      </c>
    </row>
    <row r="83" spans="1:4" ht="11.25" customHeight="1" x14ac:dyDescent="0.25">
      <c r="A83" s="15">
        <v>5592</v>
      </c>
      <c r="B83" s="14" t="s">
        <v>254</v>
      </c>
      <c r="C83" s="106">
        <v>0</v>
      </c>
      <c r="D83" s="106">
        <v>0</v>
      </c>
    </row>
    <row r="84" spans="1:4" ht="11.25" customHeight="1" x14ac:dyDescent="0.25">
      <c r="A84" s="15">
        <v>5593</v>
      </c>
      <c r="B84" s="14" t="s">
        <v>255</v>
      </c>
      <c r="C84" s="106">
        <v>0</v>
      </c>
      <c r="D84" s="106">
        <v>0</v>
      </c>
    </row>
    <row r="85" spans="1:4" ht="11.25" customHeight="1" x14ac:dyDescent="0.25">
      <c r="A85" s="15">
        <v>5594</v>
      </c>
      <c r="B85" s="14" t="s">
        <v>461</v>
      </c>
      <c r="C85" s="106">
        <v>0</v>
      </c>
      <c r="D85" s="106">
        <v>0</v>
      </c>
    </row>
    <row r="86" spans="1:4" ht="11.25" customHeight="1" x14ac:dyDescent="0.25">
      <c r="A86" s="15">
        <v>5595</v>
      </c>
      <c r="B86" s="14" t="s">
        <v>257</v>
      </c>
      <c r="C86" s="106">
        <v>0</v>
      </c>
      <c r="D86" s="106">
        <v>0</v>
      </c>
    </row>
    <row r="87" spans="1:4" ht="11.25" customHeight="1" x14ac:dyDescent="0.25">
      <c r="A87" s="15">
        <v>5596</v>
      </c>
      <c r="B87" s="14" t="s">
        <v>149</v>
      </c>
      <c r="C87" s="106">
        <v>0</v>
      </c>
      <c r="D87" s="106">
        <v>0</v>
      </c>
    </row>
    <row r="88" spans="1:4" ht="11.25" customHeight="1" x14ac:dyDescent="0.25">
      <c r="A88" s="15">
        <v>5597</v>
      </c>
      <c r="B88" s="14" t="s">
        <v>258</v>
      </c>
      <c r="C88" s="106">
        <v>0</v>
      </c>
      <c r="D88" s="106">
        <v>0</v>
      </c>
    </row>
    <row r="89" spans="1:4" ht="11.25" customHeight="1" x14ac:dyDescent="0.25">
      <c r="A89" s="15">
        <v>5599</v>
      </c>
      <c r="B89" s="14" t="s">
        <v>260</v>
      </c>
      <c r="C89" s="106">
        <v>61894.59</v>
      </c>
      <c r="D89" s="106">
        <v>51647.08</v>
      </c>
    </row>
    <row r="90" spans="1:4" ht="11.25" customHeight="1" x14ac:dyDescent="0.25">
      <c r="A90" s="26">
        <v>5600</v>
      </c>
      <c r="B90" s="28" t="s">
        <v>261</v>
      </c>
      <c r="C90" s="107">
        <v>0</v>
      </c>
      <c r="D90" s="107">
        <v>0</v>
      </c>
    </row>
    <row r="91" spans="1:4" ht="11.25" customHeight="1" x14ac:dyDescent="0.25">
      <c r="A91" s="26">
        <v>5610</v>
      </c>
      <c r="B91" s="28" t="s">
        <v>262</v>
      </c>
      <c r="C91" s="106">
        <v>0</v>
      </c>
      <c r="D91" s="106">
        <v>0</v>
      </c>
    </row>
    <row r="92" spans="1:4" ht="11.25" customHeight="1" x14ac:dyDescent="0.25">
      <c r="A92" s="15">
        <v>5611</v>
      </c>
      <c r="B92" s="14" t="s">
        <v>263</v>
      </c>
      <c r="C92" s="106">
        <v>0</v>
      </c>
      <c r="D92" s="106">
        <v>0</v>
      </c>
    </row>
    <row r="93" spans="1:4" ht="11.25" customHeight="1" x14ac:dyDescent="0.25">
      <c r="A93" s="26">
        <v>2110</v>
      </c>
      <c r="B93" s="29" t="s">
        <v>462</v>
      </c>
      <c r="C93" s="107">
        <v>1934015.2180000001</v>
      </c>
      <c r="D93" s="107">
        <v>5296852.148</v>
      </c>
    </row>
    <row r="94" spans="1:4" ht="11.25" customHeight="1" x14ac:dyDescent="0.25">
      <c r="A94" s="15">
        <v>2111</v>
      </c>
      <c r="B94" s="14" t="s">
        <v>463</v>
      </c>
      <c r="C94" s="106">
        <v>0</v>
      </c>
      <c r="D94" s="106">
        <v>0</v>
      </c>
    </row>
    <row r="95" spans="1:4" ht="11.25" customHeight="1" x14ac:dyDescent="0.25">
      <c r="A95" s="15">
        <v>2112</v>
      </c>
      <c r="B95" s="14" t="s">
        <v>464</v>
      </c>
      <c r="C95" s="106">
        <v>-2848135.1299999952</v>
      </c>
      <c r="D95" s="106">
        <v>2571709.1980000138</v>
      </c>
    </row>
    <row r="96" spans="1:4" ht="11.25" customHeight="1" x14ac:dyDescent="0.25">
      <c r="A96" s="15">
        <v>2112</v>
      </c>
      <c r="B96" s="14" t="s">
        <v>465</v>
      </c>
      <c r="C96" s="106">
        <v>0</v>
      </c>
      <c r="D96" s="106">
        <v>0</v>
      </c>
    </row>
    <row r="97" spans="1:4" ht="11.25" customHeight="1" x14ac:dyDescent="0.25">
      <c r="A97" s="15">
        <v>2115</v>
      </c>
      <c r="B97" s="14" t="s">
        <v>466</v>
      </c>
      <c r="C97" s="106">
        <v>0</v>
      </c>
      <c r="D97" s="106">
        <v>0</v>
      </c>
    </row>
    <row r="98" spans="1:4" ht="11.25" customHeight="1" x14ac:dyDescent="0.25">
      <c r="A98" s="15">
        <v>2114</v>
      </c>
      <c r="B98" s="14" t="s">
        <v>467</v>
      </c>
      <c r="C98" s="106">
        <v>0</v>
      </c>
      <c r="D98" s="106">
        <v>0</v>
      </c>
    </row>
    <row r="99" spans="1:4" ht="11.25" customHeight="1" x14ac:dyDescent="0.25">
      <c r="A99" s="26">
        <v>5120</v>
      </c>
      <c r="B99" s="29" t="s">
        <v>302</v>
      </c>
      <c r="C99" s="107">
        <v>11160086.039999999</v>
      </c>
      <c r="D99" s="107">
        <v>9238404.9299999997</v>
      </c>
    </row>
    <row r="100" spans="1:4" ht="11.25" customHeight="1" x14ac:dyDescent="0.25">
      <c r="A100" s="15">
        <v>5120</v>
      </c>
      <c r="B100" s="1" t="s">
        <v>302</v>
      </c>
      <c r="C100" s="107">
        <v>11160086.039999999</v>
      </c>
      <c r="D100" s="107">
        <v>9238404.9299999997</v>
      </c>
    </row>
    <row r="101" spans="1:4" ht="9.75" customHeight="1" x14ac:dyDescent="0.25">
      <c r="A101" s="15"/>
      <c r="B101" s="27" t="s">
        <v>468</v>
      </c>
      <c r="C101" s="107">
        <v>0</v>
      </c>
      <c r="D101" s="107">
        <v>0</v>
      </c>
    </row>
    <row r="102" spans="1:4" ht="9.75" customHeight="1" x14ac:dyDescent="0.25">
      <c r="A102" s="26">
        <v>4300</v>
      </c>
      <c r="B102" s="27" t="s">
        <v>133</v>
      </c>
      <c r="C102" s="106">
        <v>5056094.25</v>
      </c>
      <c r="D102" s="106">
        <v>3160127.39</v>
      </c>
    </row>
    <row r="103" spans="1:4" ht="9.75" customHeight="1" x14ac:dyDescent="0.25">
      <c r="A103" s="26">
        <v>4310</v>
      </c>
      <c r="B103" s="27" t="s">
        <v>134</v>
      </c>
      <c r="C103" s="106">
        <v>4557829.8899999997</v>
      </c>
      <c r="D103" s="106">
        <v>3159341.07</v>
      </c>
    </row>
    <row r="104" spans="1:4" ht="9.75" customHeight="1" x14ac:dyDescent="0.25">
      <c r="A104" s="15">
        <v>4311</v>
      </c>
      <c r="B104" s="30" t="s">
        <v>135</v>
      </c>
      <c r="C104" s="106">
        <v>4557829.8899999997</v>
      </c>
      <c r="D104" s="106">
        <v>3159341.07</v>
      </c>
    </row>
    <row r="105" spans="1:4" ht="9.75" customHeight="1" x14ac:dyDescent="0.25">
      <c r="A105" s="15">
        <v>4319</v>
      </c>
      <c r="B105" s="30" t="s">
        <v>136</v>
      </c>
      <c r="C105" s="106">
        <v>0</v>
      </c>
      <c r="D105" s="106">
        <v>0</v>
      </c>
    </row>
    <row r="106" spans="1:4" ht="9.75" customHeight="1" x14ac:dyDescent="0.25">
      <c r="A106" s="26">
        <v>4320</v>
      </c>
      <c r="B106" s="27" t="s">
        <v>137</v>
      </c>
      <c r="C106" s="106">
        <v>0</v>
      </c>
      <c r="D106" s="106">
        <v>0</v>
      </c>
    </row>
    <row r="107" spans="1:4" ht="9.75" customHeight="1" x14ac:dyDescent="0.25">
      <c r="A107" s="15">
        <v>4321</v>
      </c>
      <c r="B107" s="30" t="s">
        <v>138</v>
      </c>
      <c r="C107" s="106">
        <v>0</v>
      </c>
      <c r="D107" s="106">
        <v>0</v>
      </c>
    </row>
    <row r="108" spans="1:4" ht="9.75" customHeight="1" x14ac:dyDescent="0.25">
      <c r="A108" s="15">
        <v>4322</v>
      </c>
      <c r="B108" s="30" t="s">
        <v>139</v>
      </c>
      <c r="C108" s="106">
        <v>0</v>
      </c>
      <c r="D108" s="106">
        <v>0</v>
      </c>
    </row>
    <row r="109" spans="1:4" ht="9.75" customHeight="1" x14ac:dyDescent="0.25">
      <c r="A109" s="15">
        <v>4323</v>
      </c>
      <c r="B109" s="30" t="s">
        <v>140</v>
      </c>
      <c r="C109" s="106">
        <v>0</v>
      </c>
      <c r="D109" s="106">
        <v>0</v>
      </c>
    </row>
    <row r="110" spans="1:4" ht="9.75" customHeight="1" x14ac:dyDescent="0.25">
      <c r="A110" s="15">
        <v>4324</v>
      </c>
      <c r="B110" s="30" t="s">
        <v>141</v>
      </c>
      <c r="C110" s="106">
        <v>0</v>
      </c>
      <c r="D110" s="106">
        <v>0</v>
      </c>
    </row>
    <row r="111" spans="1:4" ht="9.75" customHeight="1" x14ac:dyDescent="0.25">
      <c r="A111" s="15">
        <v>4325</v>
      </c>
      <c r="B111" s="30" t="s">
        <v>142</v>
      </c>
      <c r="C111" s="106">
        <v>0</v>
      </c>
      <c r="D111" s="106">
        <v>0</v>
      </c>
    </row>
    <row r="112" spans="1:4" ht="9.75" customHeight="1" x14ac:dyDescent="0.25">
      <c r="A112" s="26">
        <v>4330</v>
      </c>
      <c r="B112" s="27" t="s">
        <v>143</v>
      </c>
      <c r="C112" s="106">
        <v>0</v>
      </c>
      <c r="D112" s="106">
        <v>0</v>
      </c>
    </row>
    <row r="113" spans="1:4" ht="9.75" customHeight="1" x14ac:dyDescent="0.25">
      <c r="A113" s="15">
        <v>4331</v>
      </c>
      <c r="B113" s="30" t="s">
        <v>143</v>
      </c>
      <c r="C113" s="106">
        <v>0</v>
      </c>
      <c r="D113" s="106">
        <v>0</v>
      </c>
    </row>
    <row r="114" spans="1:4" ht="9.75" customHeight="1" x14ac:dyDescent="0.25">
      <c r="A114" s="26">
        <v>4340</v>
      </c>
      <c r="B114" s="27" t="s">
        <v>144</v>
      </c>
      <c r="C114" s="106">
        <v>0</v>
      </c>
      <c r="D114" s="106">
        <v>0</v>
      </c>
    </row>
    <row r="115" spans="1:4" ht="9.75" customHeight="1" x14ac:dyDescent="0.25">
      <c r="A115" s="15">
        <v>4341</v>
      </c>
      <c r="B115" s="30" t="s">
        <v>144</v>
      </c>
      <c r="C115" s="106">
        <v>0</v>
      </c>
      <c r="D115" s="106">
        <v>0</v>
      </c>
    </row>
    <row r="116" spans="1:4" ht="9.75" customHeight="1" x14ac:dyDescent="0.25">
      <c r="A116" s="26">
        <v>4390</v>
      </c>
      <c r="B116" s="27" t="s">
        <v>145</v>
      </c>
      <c r="C116" s="106">
        <v>498264.36</v>
      </c>
      <c r="D116" s="106">
        <v>786.31999999999994</v>
      </c>
    </row>
    <row r="117" spans="1:4" ht="9.75" customHeight="1" x14ac:dyDescent="0.25">
      <c r="A117" s="15">
        <v>4392</v>
      </c>
      <c r="B117" s="30" t="s">
        <v>146</v>
      </c>
      <c r="C117" s="106">
        <v>0</v>
      </c>
      <c r="D117" s="106">
        <v>0</v>
      </c>
    </row>
    <row r="118" spans="1:4" ht="9.75" customHeight="1" x14ac:dyDescent="0.25">
      <c r="A118" s="15">
        <v>4393</v>
      </c>
      <c r="B118" s="30" t="s">
        <v>147</v>
      </c>
      <c r="C118" s="106">
        <v>0</v>
      </c>
      <c r="D118" s="106">
        <v>0</v>
      </c>
    </row>
    <row r="119" spans="1:4" ht="9.75" customHeight="1" x14ac:dyDescent="0.25">
      <c r="A119" s="15">
        <v>4394</v>
      </c>
      <c r="B119" s="30" t="s">
        <v>148</v>
      </c>
      <c r="C119" s="106">
        <v>0</v>
      </c>
      <c r="D119" s="106">
        <v>0</v>
      </c>
    </row>
    <row r="120" spans="1:4" ht="9.75" customHeight="1" x14ac:dyDescent="0.25">
      <c r="A120" s="15">
        <v>4395</v>
      </c>
      <c r="B120" s="30" t="s">
        <v>149</v>
      </c>
      <c r="C120" s="106">
        <v>0</v>
      </c>
      <c r="D120" s="106">
        <v>0</v>
      </c>
    </row>
    <row r="121" spans="1:4" ht="9.75" customHeight="1" x14ac:dyDescent="0.25">
      <c r="A121" s="15">
        <v>4396</v>
      </c>
      <c r="B121" s="30" t="s">
        <v>150</v>
      </c>
      <c r="C121" s="106">
        <v>0</v>
      </c>
      <c r="D121" s="106">
        <v>0</v>
      </c>
    </row>
    <row r="122" spans="1:4" ht="9.75" customHeight="1" x14ac:dyDescent="0.25">
      <c r="A122" s="15">
        <v>4397</v>
      </c>
      <c r="B122" s="30" t="s">
        <v>151</v>
      </c>
      <c r="C122" s="106">
        <v>0</v>
      </c>
      <c r="D122" s="106">
        <v>0</v>
      </c>
    </row>
    <row r="123" spans="1:4" ht="9.75" customHeight="1" x14ac:dyDescent="0.25">
      <c r="A123" s="15">
        <v>4399</v>
      </c>
      <c r="B123" s="30" t="s">
        <v>145</v>
      </c>
      <c r="C123" s="106">
        <v>498264.36</v>
      </c>
      <c r="D123" s="106">
        <v>786.31999999999994</v>
      </c>
    </row>
    <row r="124" spans="1:4" ht="11.25" customHeight="1" x14ac:dyDescent="0.25">
      <c r="A124" s="26">
        <v>1120</v>
      </c>
      <c r="B124" s="29" t="s">
        <v>469</v>
      </c>
      <c r="C124" s="107">
        <v>348151.30999999988</v>
      </c>
      <c r="D124" s="107">
        <v>31202.761200000012</v>
      </c>
    </row>
    <row r="125" spans="1:4" ht="11.25" customHeight="1" x14ac:dyDescent="0.25">
      <c r="A125" s="15">
        <v>1124</v>
      </c>
      <c r="B125" s="1" t="s">
        <v>470</v>
      </c>
      <c r="C125" s="106">
        <v>0</v>
      </c>
      <c r="D125" s="107">
        <v>0</v>
      </c>
    </row>
    <row r="126" spans="1:4" ht="11.25" customHeight="1" x14ac:dyDescent="0.25">
      <c r="A126" s="15">
        <v>1124</v>
      </c>
      <c r="B126" s="1" t="s">
        <v>471</v>
      </c>
      <c r="C126" s="106">
        <v>0</v>
      </c>
      <c r="D126" s="106">
        <v>0</v>
      </c>
    </row>
    <row r="127" spans="1:4" ht="11.25" customHeight="1" x14ac:dyDescent="0.25">
      <c r="A127" s="15">
        <v>1124</v>
      </c>
      <c r="B127" s="1" t="s">
        <v>472</v>
      </c>
      <c r="C127" s="106">
        <v>0</v>
      </c>
      <c r="D127" s="106">
        <v>0</v>
      </c>
    </row>
    <row r="128" spans="1:4" ht="11.25" customHeight="1" x14ac:dyDescent="0.25">
      <c r="A128" s="15">
        <v>1124</v>
      </c>
      <c r="B128" s="1" t="s">
        <v>473</v>
      </c>
      <c r="C128" s="106">
        <v>0</v>
      </c>
      <c r="D128" s="106">
        <v>0</v>
      </c>
    </row>
    <row r="129" spans="1:6" ht="11.25" customHeight="1" x14ac:dyDescent="0.25">
      <c r="A129" s="15">
        <v>1124</v>
      </c>
      <c r="B129" s="1" t="s">
        <v>474</v>
      </c>
      <c r="C129" s="106">
        <v>0</v>
      </c>
      <c r="D129" s="106">
        <v>0</v>
      </c>
    </row>
    <row r="130" spans="1:6" ht="11.25" customHeight="1" x14ac:dyDescent="0.25">
      <c r="A130" s="15">
        <v>1124</v>
      </c>
      <c r="B130" s="1" t="s">
        <v>475</v>
      </c>
      <c r="C130" s="106">
        <v>0</v>
      </c>
      <c r="D130" s="107">
        <v>0</v>
      </c>
    </row>
    <row r="131" spans="1:6" ht="11.25" customHeight="1" x14ac:dyDescent="0.25">
      <c r="A131" s="15">
        <v>1122</v>
      </c>
      <c r="B131" s="1" t="s">
        <v>476</v>
      </c>
      <c r="C131" s="106">
        <v>0</v>
      </c>
      <c r="D131" s="106">
        <v>0</v>
      </c>
    </row>
    <row r="132" spans="1:6" ht="11.25" customHeight="1" x14ac:dyDescent="0.25">
      <c r="A132" s="15">
        <v>1122</v>
      </c>
      <c r="B132" s="1" t="s">
        <v>477</v>
      </c>
      <c r="C132" s="106">
        <v>0</v>
      </c>
      <c r="D132" s="106">
        <v>0</v>
      </c>
    </row>
    <row r="133" spans="1:6" ht="11.25" customHeight="1" x14ac:dyDescent="0.25">
      <c r="A133" s="15">
        <v>1122</v>
      </c>
      <c r="B133" s="1" t="s">
        <v>478</v>
      </c>
      <c r="C133" s="106">
        <v>0</v>
      </c>
      <c r="D133" s="106">
        <v>0</v>
      </c>
    </row>
    <row r="134" spans="1:6" ht="11.25" customHeight="1" x14ac:dyDescent="0.25">
      <c r="A134" s="26">
        <v>5120</v>
      </c>
      <c r="B134" s="29" t="s">
        <v>302</v>
      </c>
      <c r="C134" s="107">
        <v>11160086.039999999</v>
      </c>
      <c r="D134" s="107">
        <v>11160086.039999999</v>
      </c>
    </row>
    <row r="135" spans="1:6" ht="11.25" customHeight="1" x14ac:dyDescent="0.25">
      <c r="A135" s="15">
        <v>5120</v>
      </c>
      <c r="B135" s="1" t="s">
        <v>302</v>
      </c>
      <c r="C135" s="106">
        <v>11160086.039999999</v>
      </c>
      <c r="D135" s="106">
        <v>11160086.039999999</v>
      </c>
    </row>
    <row r="136" spans="1:6" ht="11.25" customHeight="1" x14ac:dyDescent="0.25">
      <c r="A136" s="15"/>
      <c r="B136" s="31" t="s">
        <v>479</v>
      </c>
      <c r="C136" s="107">
        <f>C48+C49-C101</f>
        <v>25492889.771999985</v>
      </c>
      <c r="D136" s="107">
        <f>D48+D49-D101</f>
        <v>17146685.074000031</v>
      </c>
    </row>
    <row r="137" spans="1:6" ht="9" customHeight="1" x14ac:dyDescent="0.25">
      <c r="A137" s="14"/>
      <c r="B137" s="14"/>
      <c r="C137" s="14"/>
      <c r="D137" s="14"/>
    </row>
    <row r="138" spans="1:6" ht="9.75" customHeight="1" x14ac:dyDescent="0.25">
      <c r="A138" s="14"/>
      <c r="B138" s="14" t="s">
        <v>66</v>
      </c>
      <c r="C138" s="14"/>
      <c r="D138" s="14"/>
    </row>
    <row r="140" spans="1:6" s="94" customFormat="1" ht="11.25" x14ac:dyDescent="0.2">
      <c r="B140" s="97" t="s">
        <v>586</v>
      </c>
      <c r="C140" s="98" t="s">
        <v>587</v>
      </c>
      <c r="D140" s="99"/>
      <c r="E140" s="99"/>
      <c r="F140" s="99"/>
    </row>
    <row r="141" spans="1:6" s="94" customFormat="1" ht="11.25" x14ac:dyDescent="0.2">
      <c r="B141" s="97"/>
      <c r="C141" s="98"/>
      <c r="D141" s="99"/>
      <c r="E141" s="99"/>
      <c r="F141" s="99"/>
    </row>
    <row r="142" spans="1:6" s="94" customFormat="1" ht="11.25" x14ac:dyDescent="0.2">
      <c r="B142" s="98" t="s">
        <v>588</v>
      </c>
      <c r="C142" s="98" t="s">
        <v>589</v>
      </c>
      <c r="D142" s="99"/>
      <c r="E142" s="99"/>
      <c r="F142" s="99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abSelected="1" workbookViewId="0">
      <selection activeCell="D25" sqref="D2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9" t="s">
        <v>585</v>
      </c>
      <c r="B1" s="130"/>
      <c r="C1" s="131"/>
    </row>
    <row r="2" spans="1:3" ht="11.25" customHeight="1" x14ac:dyDescent="0.25">
      <c r="A2" s="132" t="s">
        <v>480</v>
      </c>
      <c r="B2" s="133"/>
      <c r="C2" s="134"/>
    </row>
    <row r="3" spans="1:3" ht="11.25" customHeight="1" x14ac:dyDescent="0.25">
      <c r="A3" s="135">
        <f>ESF!A3</f>
        <v>0</v>
      </c>
      <c r="B3" s="122"/>
      <c r="C3" s="136"/>
    </row>
    <row r="4" spans="1:3" ht="9.75" customHeight="1" x14ac:dyDescent="0.25">
      <c r="A4" s="137" t="s">
        <v>481</v>
      </c>
      <c r="B4" s="138"/>
      <c r="C4" s="139"/>
    </row>
    <row r="5" spans="1:3" ht="9.75" customHeight="1" x14ac:dyDescent="0.25">
      <c r="A5" s="140" t="s">
        <v>482</v>
      </c>
      <c r="B5" s="141"/>
      <c r="C5" s="35">
        <v>2024</v>
      </c>
    </row>
    <row r="6" spans="1:3" ht="9.75" customHeight="1" x14ac:dyDescent="0.25">
      <c r="A6" s="36" t="s">
        <v>483</v>
      </c>
      <c r="B6" s="36"/>
      <c r="C6" s="105">
        <v>220000151.21000001</v>
      </c>
    </row>
    <row r="7" spans="1:3" ht="7.5" customHeight="1" x14ac:dyDescent="0.25">
      <c r="A7" s="1"/>
      <c r="B7" s="38"/>
      <c r="C7" s="111"/>
    </row>
    <row r="8" spans="1:3" ht="9.75" customHeight="1" x14ac:dyDescent="0.25">
      <c r="A8" s="82" t="s">
        <v>484</v>
      </c>
      <c r="B8" s="82"/>
      <c r="C8" s="112">
        <f>SUM(C9:C14)</f>
        <v>5138620.3499999046</v>
      </c>
    </row>
    <row r="9" spans="1:3" ht="9.75" customHeight="1" x14ac:dyDescent="0.25">
      <c r="A9" s="83" t="s">
        <v>485</v>
      </c>
      <c r="B9" s="40" t="s">
        <v>134</v>
      </c>
      <c r="C9" s="104">
        <v>116</v>
      </c>
    </row>
    <row r="10" spans="1:3" ht="9.75" customHeight="1" x14ac:dyDescent="0.25">
      <c r="A10" s="84" t="s">
        <v>486</v>
      </c>
      <c r="B10" s="41" t="s">
        <v>487</v>
      </c>
      <c r="C10" s="104">
        <v>0</v>
      </c>
    </row>
    <row r="11" spans="1:3" ht="9.75" customHeight="1" x14ac:dyDescent="0.25">
      <c r="A11" s="84" t="s">
        <v>488</v>
      </c>
      <c r="B11" s="41" t="s">
        <v>143</v>
      </c>
      <c r="C11" s="104">
        <v>0</v>
      </c>
    </row>
    <row r="12" spans="1:3" ht="9.75" customHeight="1" x14ac:dyDescent="0.25">
      <c r="A12" s="84" t="s">
        <v>489</v>
      </c>
      <c r="B12" s="41" t="s">
        <v>144</v>
      </c>
      <c r="C12" s="104">
        <v>0</v>
      </c>
    </row>
    <row r="13" spans="1:3" ht="9.75" customHeight="1" x14ac:dyDescent="0.25">
      <c r="A13" s="84" t="s">
        <v>490</v>
      </c>
      <c r="B13" s="41" t="s">
        <v>145</v>
      </c>
      <c r="C13" s="104">
        <v>82410.099999904603</v>
      </c>
    </row>
    <row r="14" spans="1:3" ht="9.75" customHeight="1" x14ac:dyDescent="0.25">
      <c r="A14" s="85" t="s">
        <v>491</v>
      </c>
      <c r="B14" s="42" t="s">
        <v>492</v>
      </c>
      <c r="C14" s="104">
        <v>5056094.25</v>
      </c>
    </row>
    <row r="15" spans="1:3" ht="7.5" customHeight="1" x14ac:dyDescent="0.25">
      <c r="A15" s="1"/>
      <c r="B15" s="43"/>
      <c r="C15" s="113"/>
    </row>
    <row r="16" spans="1:3" ht="9.75" customHeight="1" x14ac:dyDescent="0.25">
      <c r="A16" s="82" t="s">
        <v>493</v>
      </c>
      <c r="B16" s="38"/>
      <c r="C16" s="112">
        <f>SUM(C17:C19)</f>
        <v>0</v>
      </c>
    </row>
    <row r="17" spans="1:3" ht="9.75" customHeight="1" x14ac:dyDescent="0.25">
      <c r="A17" s="86">
        <v>3.1</v>
      </c>
      <c r="B17" s="41" t="s">
        <v>494</v>
      </c>
      <c r="C17" s="104">
        <v>0</v>
      </c>
    </row>
    <row r="18" spans="1:3" ht="9.75" customHeight="1" x14ac:dyDescent="0.25">
      <c r="A18" s="87">
        <v>3.2</v>
      </c>
      <c r="B18" s="41" t="s">
        <v>495</v>
      </c>
      <c r="C18" s="104">
        <v>0</v>
      </c>
    </row>
    <row r="19" spans="1:3" ht="9.75" customHeight="1" x14ac:dyDescent="0.25">
      <c r="A19" s="87">
        <v>3.3</v>
      </c>
      <c r="B19" s="42" t="s">
        <v>496</v>
      </c>
      <c r="C19" s="114">
        <v>0</v>
      </c>
    </row>
    <row r="20" spans="1:3" ht="7.5" customHeight="1" x14ac:dyDescent="0.25">
      <c r="A20" s="1"/>
      <c r="B20" s="42"/>
      <c r="C20" s="115"/>
    </row>
    <row r="21" spans="1:3" ht="9.75" customHeight="1" x14ac:dyDescent="0.25">
      <c r="A21" s="44" t="s">
        <v>497</v>
      </c>
      <c r="B21" s="44"/>
      <c r="C21" s="105">
        <f>C6+C8-C16</f>
        <v>225138771.55999991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workbookViewId="0">
      <selection activeCell="E47" sqref="A1:E47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42" t="str">
        <f>ESF!A1</f>
        <v>SISTEMA DE ASEO PUBLICO DE LEON GUANAJUATO</v>
      </c>
      <c r="B1" s="143"/>
      <c r="C1" s="144"/>
    </row>
    <row r="2" spans="1:3" ht="11.25" customHeight="1" x14ac:dyDescent="0.25">
      <c r="A2" s="145" t="s">
        <v>498</v>
      </c>
      <c r="B2" s="122"/>
      <c r="C2" s="136"/>
    </row>
    <row r="3" spans="1:3" ht="11.25" customHeight="1" x14ac:dyDescent="0.25">
      <c r="A3" s="145">
        <f>ESF!A3</f>
        <v>0</v>
      </c>
      <c r="B3" s="122"/>
      <c r="C3" s="136"/>
    </row>
    <row r="4" spans="1:3" ht="9.75" customHeight="1" x14ac:dyDescent="0.25">
      <c r="A4" s="137" t="s">
        <v>481</v>
      </c>
      <c r="B4" s="138"/>
      <c r="C4" s="139"/>
    </row>
    <row r="5" spans="1:3" ht="11.25" customHeight="1" x14ac:dyDescent="0.25">
      <c r="A5" s="140" t="s">
        <v>482</v>
      </c>
      <c r="B5" s="141"/>
      <c r="C5" s="35">
        <v>2024</v>
      </c>
    </row>
    <row r="6" spans="1:3" ht="9.75" customHeight="1" x14ac:dyDescent="0.25">
      <c r="A6" s="88" t="s">
        <v>499</v>
      </c>
      <c r="B6" s="36"/>
      <c r="C6" s="102">
        <v>216733875.19999999</v>
      </c>
    </row>
    <row r="7" spans="1:3" ht="7.5" customHeight="1" x14ac:dyDescent="0.25">
      <c r="A7" s="45"/>
      <c r="B7" s="38"/>
      <c r="C7" s="46"/>
    </row>
    <row r="8" spans="1:3" ht="9.75" customHeight="1" x14ac:dyDescent="0.25">
      <c r="A8" s="82" t="s">
        <v>500</v>
      </c>
      <c r="B8" s="47"/>
      <c r="C8" s="39">
        <f>SUM(C9:C29)</f>
        <v>22347524.960000001</v>
      </c>
    </row>
    <row r="9" spans="1:3" ht="9.75" customHeight="1" x14ac:dyDescent="0.25">
      <c r="A9" s="89">
        <v>2.1</v>
      </c>
      <c r="B9" s="48" t="s">
        <v>164</v>
      </c>
      <c r="C9" s="100">
        <v>0</v>
      </c>
    </row>
    <row r="10" spans="1:3" ht="9.75" customHeight="1" x14ac:dyDescent="0.25">
      <c r="A10" s="89">
        <v>2.2000000000000002</v>
      </c>
      <c r="B10" s="48" t="s">
        <v>161</v>
      </c>
      <c r="C10" s="100">
        <v>0</v>
      </c>
    </row>
    <row r="11" spans="1:3" ht="9.75" customHeight="1" x14ac:dyDescent="0.25">
      <c r="A11" s="90">
        <v>2.2999999999999998</v>
      </c>
      <c r="B11" s="50" t="s">
        <v>326</v>
      </c>
      <c r="C11" s="100">
        <v>636783.75</v>
      </c>
    </row>
    <row r="12" spans="1:3" ht="9.75" customHeight="1" x14ac:dyDescent="0.25">
      <c r="A12" s="90">
        <v>2.4</v>
      </c>
      <c r="B12" s="50" t="s">
        <v>327</v>
      </c>
      <c r="C12" s="100">
        <v>0</v>
      </c>
    </row>
    <row r="13" spans="1:3" ht="9.75" customHeight="1" x14ac:dyDescent="0.25">
      <c r="A13" s="90">
        <v>2.5</v>
      </c>
      <c r="B13" s="50" t="s">
        <v>328</v>
      </c>
      <c r="C13" s="100">
        <v>0</v>
      </c>
    </row>
    <row r="14" spans="1:3" ht="9.75" customHeight="1" x14ac:dyDescent="0.25">
      <c r="A14" s="90">
        <v>2.6</v>
      </c>
      <c r="B14" s="50" t="s">
        <v>329</v>
      </c>
      <c r="C14" s="100">
        <v>2127906.88</v>
      </c>
    </row>
    <row r="15" spans="1:3" ht="9.75" customHeight="1" x14ac:dyDescent="0.25">
      <c r="A15" s="90">
        <v>2.7</v>
      </c>
      <c r="B15" s="50" t="s">
        <v>330</v>
      </c>
      <c r="C15" s="100">
        <v>0</v>
      </c>
    </row>
    <row r="16" spans="1:3" ht="9.75" customHeight="1" x14ac:dyDescent="0.25">
      <c r="A16" s="90">
        <v>2.8</v>
      </c>
      <c r="B16" s="50" t="s">
        <v>331</v>
      </c>
      <c r="C16" s="100">
        <v>10522870.869999999</v>
      </c>
    </row>
    <row r="17" spans="1:3" ht="9.75" customHeight="1" x14ac:dyDescent="0.25">
      <c r="A17" s="90">
        <v>2.9</v>
      </c>
      <c r="B17" s="50" t="s">
        <v>333</v>
      </c>
      <c r="C17" s="100">
        <v>0</v>
      </c>
    </row>
    <row r="18" spans="1:3" ht="9.75" customHeight="1" x14ac:dyDescent="0.25">
      <c r="A18" s="90" t="s">
        <v>501</v>
      </c>
      <c r="B18" s="50" t="s">
        <v>502</v>
      </c>
      <c r="C18" s="100">
        <f>SUM(C19:C29)</f>
        <v>4529981.7300000004</v>
      </c>
    </row>
    <row r="19" spans="1:3" ht="9.75" customHeight="1" x14ac:dyDescent="0.25">
      <c r="A19" s="90" t="s">
        <v>503</v>
      </c>
      <c r="B19" s="50" t="s">
        <v>339</v>
      </c>
      <c r="C19" s="100">
        <v>412507</v>
      </c>
    </row>
    <row r="20" spans="1:3" ht="9.75" customHeight="1" x14ac:dyDescent="0.25">
      <c r="A20" s="90" t="s">
        <v>504</v>
      </c>
      <c r="B20" s="50" t="s">
        <v>505</v>
      </c>
      <c r="C20" s="100">
        <v>0</v>
      </c>
    </row>
    <row r="21" spans="1:3" ht="9.75" customHeight="1" x14ac:dyDescent="0.25">
      <c r="A21" s="90" t="s">
        <v>506</v>
      </c>
      <c r="B21" s="50" t="s">
        <v>507</v>
      </c>
      <c r="C21" s="100">
        <v>0</v>
      </c>
    </row>
    <row r="22" spans="1:3" ht="9.75" customHeight="1" x14ac:dyDescent="0.25">
      <c r="A22" s="90" t="s">
        <v>508</v>
      </c>
      <c r="B22" s="50" t="s">
        <v>509</v>
      </c>
      <c r="C22" s="100">
        <v>0</v>
      </c>
    </row>
    <row r="23" spans="1:3" ht="9.75" customHeight="1" x14ac:dyDescent="0.25">
      <c r="A23" s="90" t="s">
        <v>510</v>
      </c>
      <c r="B23" s="50" t="s">
        <v>511</v>
      </c>
      <c r="C23" s="100">
        <v>0</v>
      </c>
    </row>
    <row r="24" spans="1:3" ht="9.75" customHeight="1" x14ac:dyDescent="0.25">
      <c r="A24" s="90" t="s">
        <v>512</v>
      </c>
      <c r="B24" s="50" t="s">
        <v>513</v>
      </c>
      <c r="C24" s="100">
        <v>0</v>
      </c>
    </row>
    <row r="25" spans="1:3" ht="9.75" customHeight="1" x14ac:dyDescent="0.25">
      <c r="A25" s="90" t="s">
        <v>514</v>
      </c>
      <c r="B25" s="50" t="s">
        <v>515</v>
      </c>
      <c r="C25" s="100">
        <v>0</v>
      </c>
    </row>
    <row r="26" spans="1:3" ht="9.75" customHeight="1" x14ac:dyDescent="0.25">
      <c r="A26" s="90" t="s">
        <v>516</v>
      </c>
      <c r="B26" s="50" t="s">
        <v>517</v>
      </c>
      <c r="C26" s="100">
        <v>0</v>
      </c>
    </row>
    <row r="27" spans="1:3" ht="9.75" customHeight="1" x14ac:dyDescent="0.25">
      <c r="A27" s="90" t="s">
        <v>518</v>
      </c>
      <c r="B27" s="50" t="s">
        <v>519</v>
      </c>
      <c r="C27" s="100">
        <v>0</v>
      </c>
    </row>
    <row r="28" spans="1:3" ht="9.75" customHeight="1" x14ac:dyDescent="0.25">
      <c r="A28" s="90" t="s">
        <v>520</v>
      </c>
      <c r="B28" s="50" t="s">
        <v>521</v>
      </c>
      <c r="C28" s="100">
        <v>4117474.73</v>
      </c>
    </row>
    <row r="29" spans="1:3" ht="9.75" customHeight="1" x14ac:dyDescent="0.25">
      <c r="A29" s="90" t="s">
        <v>522</v>
      </c>
      <c r="B29" s="48" t="s">
        <v>523</v>
      </c>
      <c r="C29" s="100">
        <v>0</v>
      </c>
    </row>
    <row r="30" spans="1:3" ht="7.5" customHeight="1" x14ac:dyDescent="0.25">
      <c r="A30" s="45"/>
      <c r="B30" s="51"/>
      <c r="C30" s="52"/>
    </row>
    <row r="31" spans="1:3" ht="9.75" customHeight="1" x14ac:dyDescent="0.25">
      <c r="A31" s="91" t="s">
        <v>524</v>
      </c>
      <c r="B31" s="53"/>
      <c r="C31" s="54">
        <f>SUM(C32:C38)</f>
        <v>8694315.6300000008</v>
      </c>
    </row>
    <row r="32" spans="1:3" ht="9.75" customHeight="1" x14ac:dyDescent="0.25">
      <c r="A32" s="90" t="s">
        <v>525</v>
      </c>
      <c r="B32" s="50" t="s">
        <v>234</v>
      </c>
      <c r="C32" s="100">
        <v>8632421.040000001</v>
      </c>
    </row>
    <row r="33" spans="1:4" ht="9.75" customHeight="1" x14ac:dyDescent="0.25">
      <c r="A33" s="90" t="s">
        <v>526</v>
      </c>
      <c r="B33" s="50" t="s">
        <v>243</v>
      </c>
      <c r="C33" s="100">
        <v>0</v>
      </c>
    </row>
    <row r="34" spans="1:4" ht="9.75" customHeight="1" x14ac:dyDescent="0.25">
      <c r="A34" s="90" t="s">
        <v>527</v>
      </c>
      <c r="B34" s="50" t="s">
        <v>246</v>
      </c>
      <c r="C34" s="100">
        <v>0</v>
      </c>
    </row>
    <row r="35" spans="1:4" ht="9.75" customHeight="1" x14ac:dyDescent="0.25">
      <c r="A35" s="90" t="s">
        <v>528</v>
      </c>
      <c r="B35" s="50" t="s">
        <v>252</v>
      </c>
      <c r="C35" s="100">
        <v>61894.59</v>
      </c>
    </row>
    <row r="36" spans="1:4" ht="9.75" customHeight="1" x14ac:dyDescent="0.25">
      <c r="A36" s="90" t="s">
        <v>529</v>
      </c>
      <c r="B36" s="50" t="s">
        <v>262</v>
      </c>
      <c r="C36" s="101">
        <v>0</v>
      </c>
    </row>
    <row r="37" spans="1:4" ht="9.75" customHeight="1" x14ac:dyDescent="0.25">
      <c r="A37" s="90" t="s">
        <v>530</v>
      </c>
      <c r="B37" s="50" t="s">
        <v>531</v>
      </c>
      <c r="C37" s="49">
        <v>0</v>
      </c>
    </row>
    <row r="38" spans="1:4" ht="9.75" customHeight="1" x14ac:dyDescent="0.25">
      <c r="A38" s="90" t="s">
        <v>532</v>
      </c>
      <c r="B38" s="48" t="s">
        <v>533</v>
      </c>
      <c r="C38" s="55">
        <v>0</v>
      </c>
    </row>
    <row r="39" spans="1:4" ht="7.5" customHeight="1" x14ac:dyDescent="0.25">
      <c r="A39" s="45"/>
      <c r="B39" s="56"/>
      <c r="C39" s="57"/>
    </row>
    <row r="40" spans="1:4" ht="9.75" customHeight="1" x14ac:dyDescent="0.25">
      <c r="A40" s="58" t="s">
        <v>534</v>
      </c>
      <c r="B40" s="36"/>
      <c r="C40" s="37">
        <f>C6-C8+C31</f>
        <v>203080665.86999997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14" t="s">
        <v>66</v>
      </c>
      <c r="C42" s="1"/>
    </row>
    <row r="43" spans="1:4" s="103" customFormat="1" ht="11.25" x14ac:dyDescent="0.2"/>
    <row r="44" spans="1:4" s="103" customFormat="1" ht="11.25" x14ac:dyDescent="0.2">
      <c r="B44" s="97" t="s">
        <v>586</v>
      </c>
      <c r="C44" s="98" t="s">
        <v>587</v>
      </c>
      <c r="D44" s="99"/>
    </row>
    <row r="45" spans="1:4" s="103" customFormat="1" ht="11.25" x14ac:dyDescent="0.2">
      <c r="B45" s="97"/>
      <c r="C45" s="98"/>
      <c r="D45" s="99"/>
    </row>
    <row r="46" spans="1:4" s="103" customFormat="1" ht="11.25" x14ac:dyDescent="0.2">
      <c r="B46" s="98" t="s">
        <v>588</v>
      </c>
      <c r="C46" s="98" t="s">
        <v>589</v>
      </c>
      <c r="D46" s="99"/>
    </row>
    <row r="47" spans="1:4" s="103" customFormat="1" ht="11.25" x14ac:dyDescent="0.2"/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3"/>
  <sheetViews>
    <sheetView workbookViewId="0">
      <selection activeCell="I64" sqref="A1:I64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6" t="s">
        <v>585</v>
      </c>
      <c r="B1" s="127"/>
      <c r="C1" s="127"/>
      <c r="D1" s="127"/>
      <c r="E1" s="127"/>
      <c r="F1" s="127"/>
      <c r="G1" s="71" t="s">
        <v>0</v>
      </c>
      <c r="H1" s="72">
        <f>'Notas a los Edos Financieros'!D1</f>
        <v>2024</v>
      </c>
      <c r="I1" s="14"/>
      <c r="J1" s="14"/>
    </row>
    <row r="2" spans="1:10" ht="11.25" customHeight="1" x14ac:dyDescent="0.25">
      <c r="A2" s="126" t="s">
        <v>535</v>
      </c>
      <c r="B2" s="127"/>
      <c r="C2" s="127"/>
      <c r="D2" s="127"/>
      <c r="E2" s="127"/>
      <c r="F2" s="127"/>
      <c r="G2" s="71" t="s">
        <v>2</v>
      </c>
      <c r="H2" s="72" t="str">
        <f>'Notas a los Edos Financieros'!D2</f>
        <v>Trimestral</v>
      </c>
      <c r="I2" s="14"/>
      <c r="J2" s="14"/>
    </row>
    <row r="3" spans="1:10" ht="11.25" customHeight="1" x14ac:dyDescent="0.25">
      <c r="A3" s="121">
        <f>'Notas a los Edos Financieros'!A3</f>
        <v>0</v>
      </c>
      <c r="B3" s="122"/>
      <c r="C3" s="122"/>
      <c r="D3" s="122"/>
      <c r="E3" s="122"/>
      <c r="F3" s="122"/>
      <c r="G3" s="71" t="s">
        <v>4</v>
      </c>
      <c r="H3" s="72">
        <v>4</v>
      </c>
      <c r="I3" s="14"/>
      <c r="J3" s="14"/>
    </row>
    <row r="4" spans="1:10" ht="11.25" customHeight="1" x14ac:dyDescent="0.25">
      <c r="A4" s="121" t="s">
        <v>5</v>
      </c>
      <c r="B4" s="122"/>
      <c r="C4" s="122"/>
      <c r="D4" s="122"/>
      <c r="E4" s="122"/>
      <c r="F4" s="122"/>
      <c r="G4" s="71"/>
      <c r="H4" s="72"/>
      <c r="I4" s="14"/>
      <c r="J4" s="14"/>
    </row>
    <row r="5" spans="1:10" ht="9.75" customHeight="1" x14ac:dyDescent="0.25">
      <c r="A5" s="73" t="s">
        <v>68</v>
      </c>
      <c r="B5" s="74"/>
      <c r="C5" s="74"/>
      <c r="D5" s="74"/>
      <c r="E5" s="74"/>
      <c r="F5" s="74"/>
      <c r="G5" s="74"/>
      <c r="H5" s="74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92" t="s">
        <v>70</v>
      </c>
      <c r="B8" s="92" t="s">
        <v>482</v>
      </c>
      <c r="C8" s="93" t="s">
        <v>536</v>
      </c>
      <c r="D8" s="93" t="s">
        <v>537</v>
      </c>
      <c r="E8" s="93" t="s">
        <v>538</v>
      </c>
      <c r="F8" s="93" t="s">
        <v>539</v>
      </c>
      <c r="G8" s="93" t="s">
        <v>540</v>
      </c>
      <c r="H8" s="93" t="s">
        <v>541</v>
      </c>
      <c r="I8" s="93" t="s">
        <v>542</v>
      </c>
      <c r="J8" s="93" t="s">
        <v>543</v>
      </c>
    </row>
    <row r="9" spans="1:10" ht="9.75" customHeight="1" x14ac:dyDescent="0.25">
      <c r="A9" s="26">
        <v>7000</v>
      </c>
      <c r="B9" s="27" t="s">
        <v>544</v>
      </c>
      <c r="C9" s="28"/>
      <c r="D9" s="28"/>
      <c r="E9" s="28"/>
      <c r="F9" s="28"/>
      <c r="G9" s="28"/>
      <c r="H9" s="28"/>
      <c r="I9" s="28"/>
      <c r="J9" s="28"/>
    </row>
    <row r="10" spans="1:10" ht="9.75" customHeight="1" x14ac:dyDescent="0.25">
      <c r="A10" s="14">
        <v>7110</v>
      </c>
      <c r="B10" s="30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0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0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0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0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0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0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0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0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0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0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0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0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0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0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0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0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0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0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0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0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0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0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0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0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0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6">
        <v>8000</v>
      </c>
      <c r="B37" s="27" t="s">
        <v>570</v>
      </c>
      <c r="C37" s="28"/>
      <c r="D37" s="28"/>
      <c r="E37" s="28"/>
      <c r="F37" s="28"/>
      <c r="G37" s="28"/>
      <c r="H37" s="28"/>
      <c r="I37" s="28"/>
      <c r="J37" s="28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46" t="s">
        <v>571</v>
      </c>
      <c r="C39" s="147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59" t="s">
        <v>482</v>
      </c>
      <c r="C40" s="60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61" t="s">
        <v>572</v>
      </c>
      <c r="C41" s="95">
        <v>210255525.27000001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61" t="s">
        <v>573</v>
      </c>
      <c r="C42" s="95">
        <v>243872167.31999999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61" t="s">
        <v>574</v>
      </c>
      <c r="C43" s="95">
        <v>33616642.049999997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61" t="s">
        <v>575</v>
      </c>
      <c r="C44" s="95">
        <v>219997061.31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25">
      <c r="A45" s="14">
        <v>8150</v>
      </c>
      <c r="B45" s="62" t="s">
        <v>576</v>
      </c>
      <c r="C45" s="95">
        <v>220000151.21000001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46" t="s">
        <v>577</v>
      </c>
      <c r="C48" s="147"/>
      <c r="D48" s="14"/>
      <c r="E48" s="14"/>
      <c r="F48" s="14"/>
      <c r="G48" s="14"/>
      <c r="H48" s="14"/>
      <c r="I48" s="14"/>
      <c r="J48" s="14"/>
    </row>
    <row r="49" spans="1:4" ht="9.75" customHeight="1" x14ac:dyDescent="0.25">
      <c r="A49" s="14"/>
      <c r="B49" s="59" t="s">
        <v>482</v>
      </c>
      <c r="C49" s="60">
        <v>2024</v>
      </c>
    </row>
    <row r="50" spans="1:4" ht="9.75" customHeight="1" x14ac:dyDescent="0.25">
      <c r="A50" s="14">
        <v>8210</v>
      </c>
      <c r="B50" s="61" t="s">
        <v>578</v>
      </c>
      <c r="C50" s="96">
        <v>210255525.27000001</v>
      </c>
    </row>
    <row r="51" spans="1:4" ht="9.75" customHeight="1" x14ac:dyDescent="0.25">
      <c r="A51" s="14">
        <v>8220</v>
      </c>
      <c r="B51" s="61" t="s">
        <v>579</v>
      </c>
      <c r="C51" s="96">
        <v>243872167.31999999</v>
      </c>
    </row>
    <row r="52" spans="1:4" ht="9.75" customHeight="1" x14ac:dyDescent="0.25">
      <c r="A52" s="14">
        <v>8230</v>
      </c>
      <c r="B52" s="61" t="s">
        <v>580</v>
      </c>
      <c r="C52" s="96">
        <v>33616642.049999997</v>
      </c>
    </row>
    <row r="53" spans="1:4" ht="9.75" customHeight="1" x14ac:dyDescent="0.25">
      <c r="A53" s="14">
        <v>8240</v>
      </c>
      <c r="B53" s="61" t="s">
        <v>581</v>
      </c>
      <c r="C53" s="96">
        <v>215138914.69679999</v>
      </c>
    </row>
    <row r="54" spans="1:4" ht="9.75" customHeight="1" x14ac:dyDescent="0.25">
      <c r="A54" s="14">
        <v>8250</v>
      </c>
      <c r="B54" s="61" t="s">
        <v>582</v>
      </c>
      <c r="C54" s="96">
        <v>212201647.088</v>
      </c>
    </row>
    <row r="55" spans="1:4" ht="9.75" customHeight="1" x14ac:dyDescent="0.25">
      <c r="A55" s="14">
        <v>8260</v>
      </c>
      <c r="B55" s="61" t="s">
        <v>583</v>
      </c>
      <c r="C55" s="96">
        <v>211387257.73800001</v>
      </c>
    </row>
    <row r="56" spans="1:4" ht="9.75" customHeight="1" x14ac:dyDescent="0.25">
      <c r="A56" s="14">
        <v>8270</v>
      </c>
      <c r="B56" s="62" t="s">
        <v>584</v>
      </c>
      <c r="C56" s="96">
        <v>211387257.73800001</v>
      </c>
    </row>
    <row r="57" spans="1:4" ht="9.75" customHeight="1" x14ac:dyDescent="0.25">
      <c r="A57" s="14"/>
      <c r="B57" s="14"/>
      <c r="C57" s="14"/>
    </row>
    <row r="58" spans="1:4" ht="9.75" customHeight="1" x14ac:dyDescent="0.25">
      <c r="A58" s="14"/>
      <c r="B58" s="14"/>
      <c r="C58" s="14"/>
    </row>
    <row r="59" spans="1:4" ht="9.75" customHeight="1" x14ac:dyDescent="0.25">
      <c r="A59" s="14"/>
      <c r="B59" s="14" t="s">
        <v>66</v>
      </c>
      <c r="C59" s="14"/>
    </row>
    <row r="61" spans="1:4" s="94" customFormat="1" ht="11.25" x14ac:dyDescent="0.2">
      <c r="B61" s="97" t="s">
        <v>586</v>
      </c>
      <c r="C61" s="98" t="s">
        <v>587</v>
      </c>
      <c r="D61" s="99"/>
    </row>
    <row r="62" spans="1:4" s="94" customFormat="1" ht="11.25" x14ac:dyDescent="0.2">
      <c r="B62" s="97"/>
      <c r="C62" s="98"/>
      <c r="D62" s="99"/>
    </row>
    <row r="63" spans="1:4" s="94" customFormat="1" ht="11.25" x14ac:dyDescent="0.2">
      <c r="B63" s="98" t="s">
        <v>588</v>
      </c>
      <c r="C63" s="98" t="s">
        <v>589</v>
      </c>
      <c r="D63" s="99"/>
    </row>
  </sheetData>
  <mergeCells count="6">
    <mergeCell ref="B48:C48"/>
    <mergeCell ref="A1:F1"/>
    <mergeCell ref="A2:F2"/>
    <mergeCell ref="A3:F3"/>
    <mergeCell ref="A4:F4"/>
    <mergeCell ref="B39:C39"/>
  </mergeCells>
  <conditionalFormatting sqref="C51:C5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Sanchez</dc:creator>
  <cp:keywords/>
  <dc:description/>
  <cp:lastModifiedBy>David Sanchez</cp:lastModifiedBy>
  <cp:revision/>
  <cp:lastPrinted>2025-01-23T18:32:13Z</cp:lastPrinted>
  <dcterms:created xsi:type="dcterms:W3CDTF">2024-07-17T18:53:12Z</dcterms:created>
  <dcterms:modified xsi:type="dcterms:W3CDTF">2025-02-19T16:17:39Z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